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 Test\Documents\8RMW_CO79\2019 Rate Increase\"/>
    </mc:Choice>
  </mc:AlternateContent>
  <xr:revisionPtr revIDLastSave="0" documentId="13_ncr:1_{1667FE08-3D88-45FB-B0D1-570E093EE4AF}" xr6:coauthVersionLast="43" xr6:coauthVersionMax="43" xr10:uidLastSave="{00000000-0000-0000-0000-000000000000}"/>
  <bookViews>
    <workbookView xWindow="-110" yWindow="-110" windowWidth="25820" windowHeight="14020" xr2:uid="{00000000-000D-0000-FFFF-FFFF00000000}"/>
  </bookViews>
  <sheets>
    <sheet name="Meter Reads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'Meter Reads'!$C$1:$I$94</definedName>
    <definedName name="a00c8f1b9b1d6455d80080466c8fec5b2" hidden="1">#REF!</definedName>
    <definedName name="a027b68a61c97413d95b1adce12de6582" hidden="1">#REF!</definedName>
    <definedName name="a029004f2aaea4825a3947d3f2d391f64" hidden="1">#REF!</definedName>
    <definedName name="a02d69903e13743b8812c0a02eb204a7d" hidden="1">#REF!</definedName>
    <definedName name="a03485db28d3a425d9855df1fa4c5c50b" hidden="1">'[1]Schedule 6'!#REF!</definedName>
    <definedName name="a0401b6fdd7ed4865a880917063ef73ba" hidden="1">#REF!</definedName>
    <definedName name="a04be685225254fa090065163b100737a" hidden="1">#REF!</definedName>
    <definedName name="a04efe5378ab74af48cffa7e8c0664684" hidden="1">#REF!</definedName>
    <definedName name="a05648a9e18b240aba4d58eebbea48fc4" hidden="1">'[1]Schedule 6'!#REF!</definedName>
    <definedName name="a064d4337e41443b3bc8b1d641e1b0d3a" hidden="1">#REF!</definedName>
    <definedName name="a065b0d0cf3b748c2bab06b819c18832f" hidden="1">#REF!</definedName>
    <definedName name="a0660c9648b4b4e8a839d8a5f1394ad2e" hidden="1">#REF!</definedName>
    <definedName name="a0685c989da2d4b4b8e1fc8a346280f4e" hidden="1">#REF!</definedName>
    <definedName name="a06c5468aa9b947d3b5e17c64d0dbedb7" hidden="1">#REF!</definedName>
    <definedName name="a06c8dc2934794f0cbd45c143ac3d0eb5" hidden="1">#REF!</definedName>
    <definedName name="a07ef7bc71dbf42fb94ab6897b2b8dbba" hidden="1">#REF!</definedName>
    <definedName name="a0867460f2f604989b58c8530dbe9f9aa" hidden="1">#REF!</definedName>
    <definedName name="a094c804c959b4c2fb023047c18c93dd5" hidden="1">#REF!</definedName>
    <definedName name="a09519ee85ec04882b31561ab3c49778f" hidden="1">#REF!</definedName>
    <definedName name="a09cfc5add9484e5a9975f895133b6c81" hidden="1">#REF!</definedName>
    <definedName name="a0a4bc99c112a4141b688647dd1f301c0" hidden="1">#REF!</definedName>
    <definedName name="a0adb4993c8864f4cb430b209ec14d3d4" hidden="1">#REF!</definedName>
    <definedName name="a0bb55c092d6047b5a149373b4f3d884a" hidden="1">#REF!</definedName>
    <definedName name="a0bc31febee3d405392a6cfc82e8727d7" hidden="1">#REF!</definedName>
    <definedName name="a0c1ffc8bec77484d82833dcc5910f0e3" hidden="1">#REF!</definedName>
    <definedName name="a0c75dfbb4b7d4f598685e09927a4e043" hidden="1">#REF!</definedName>
    <definedName name="a0ce2d84b3b3447ca956a6b0ee89552c7" hidden="1">#REF!</definedName>
    <definedName name="a0cfec2b1cf79476aa454c311b29e73c1" hidden="1">#REF!</definedName>
    <definedName name="a0d4d51d58cef4c798cceb77843b35575" hidden="1">#REF!</definedName>
    <definedName name="a0d61743012f54c908aa266dc13c27fec" hidden="1">#REF!</definedName>
    <definedName name="a0d88110642004b5ab23cee27b71adf28" hidden="1">#REF!</definedName>
    <definedName name="a0d888f80ee1c40f49e6db6690cdc4c15" hidden="1">#REF!</definedName>
    <definedName name="a0edf981ed00744508278964e18fae8c8" hidden="1">#REF!</definedName>
    <definedName name="a0f9c66c4e3b64f8796ebe792c229324c" hidden="1">#REF!</definedName>
    <definedName name="a1050a1cd31554712871813499550a18d" hidden="1">#REF!</definedName>
    <definedName name="a10aeb80e6ef84f61bea743f1276a0004" hidden="1">#REF!</definedName>
    <definedName name="a119904639c254735b2763e7452575585" hidden="1">#REF!</definedName>
    <definedName name="a119ef3af2f0145e1893a7d73961c8ff0" hidden="1">#REF!</definedName>
    <definedName name="a11aa8dee4e3e433eb03f866b58682004" hidden="1">'[1]Schedule 6'!#REF!</definedName>
    <definedName name="a12f43d056edd4504ace31d3e93c72bb7" hidden="1">#REF!</definedName>
    <definedName name="a130c6896ae8d4bfba0028019558d6171" hidden="1">#REF!</definedName>
    <definedName name="a137919564102443ca88721e50d6d10b5" hidden="1">'[2]Schedule 1'!#REF!</definedName>
    <definedName name="a1380f063eee246bba883f8fc0b4d9678" hidden="1">#REF!</definedName>
    <definedName name="a147519a9939d4a59a8ee59f0c06ae3b9" hidden="1">#REF!</definedName>
    <definedName name="a14c20df7532c4adfab0398b06e02869d" hidden="1">#REF!</definedName>
    <definedName name="a14e0f9d97d8f4985be0d21ac76414d27" hidden="1">#REF!</definedName>
    <definedName name="a15348f710a234f7cbd5567778ebd70f7" hidden="1">#REF!</definedName>
    <definedName name="a154a6fcae8cf4d97ae8d650ed4eb1d38" hidden="1">#REF!</definedName>
    <definedName name="a15672dda6445462596fcb108b85259a6" hidden="1">'[2]Schedule 1'!#REF!</definedName>
    <definedName name="a1595d61795cf4182b0ab31931491a00e" hidden="1">#REF!</definedName>
    <definedName name="a15e8bcaeb4944cf291654b661d2391b0" hidden="1">#REF!</definedName>
    <definedName name="a16a350cde97f475cbf945e23adb01f85" hidden="1">#REF!</definedName>
    <definedName name="a1709d613501745f883116107385431b2" hidden="1">#REF!</definedName>
    <definedName name="a1749ac8d3b12460ea6f251492844d71c" hidden="1">#REF!</definedName>
    <definedName name="a17dc4b37837c434eb54f0249312b12ae" hidden="1">'[1]Schedule 6'!#REF!</definedName>
    <definedName name="a1888f0ffebd64627a34c9b1bde7d8601" hidden="1">#REF!</definedName>
    <definedName name="a18af6db56b17472c96204d3d5e3cf115" hidden="1">#REF!</definedName>
    <definedName name="a1952a701852a4eedb8985ce070d00c5e" hidden="1">#REF!</definedName>
    <definedName name="a1982ed14061147099b9ea461c90fb754" hidden="1">#REF!</definedName>
    <definedName name="a1984f21238534c77ae415061be8ab11b" hidden="1">#REF!</definedName>
    <definedName name="a1ac02493e26843f4a8a5ee3399ade3d0" hidden="1">#REF!</definedName>
    <definedName name="a1b869168db594204a59daeca61b37fb0" hidden="1">#REF!</definedName>
    <definedName name="a1bbe6e46c41b4f6c817e5663c620ffdb" hidden="1">#REF!</definedName>
    <definedName name="a1c3b7f71debe42c4b771dbcbe1e7edba" hidden="1">#REF!</definedName>
    <definedName name="a1c506532e6674730ab77b9ff1d64146d" hidden="1">#REF!</definedName>
    <definedName name="a1cafb5f401594492b1ec26f5706b0796" hidden="1">#REF!</definedName>
    <definedName name="a1ecedfeee2e349b1b0e30e6c89c66ffc" hidden="1">#REF!</definedName>
    <definedName name="a1f83619d052141b3b78feeded9062795" hidden="1">#REF!</definedName>
    <definedName name="a2024810ca97e4430a2e69e0fa7107e13" hidden="1">#REF!</definedName>
    <definedName name="a20f8e73dc6ad470bb0d0c4db119a5cb4" hidden="1">#REF!</definedName>
    <definedName name="a212727b5ede74d72bc79e949e92b75b8" hidden="1">#REF!</definedName>
    <definedName name="a21aef10f77a44986a9881fd3f80f591d" hidden="1">#REF!</definedName>
    <definedName name="a224f073e6b0d417fa476af2233d7901d" hidden="1">#REF!</definedName>
    <definedName name="a22ec5d1d753947e4bd9a39a6474eec98" hidden="1">#REF!</definedName>
    <definedName name="a232d21f9c93e49229b6ee991edbaf114" hidden="1">#REF!</definedName>
    <definedName name="a2341b9ff137c4681a5a0a4f73faa938b" hidden="1">#REF!</definedName>
    <definedName name="a2344ab2eb10e4a478f26f58fa73e9620" hidden="1">#REF!</definedName>
    <definedName name="a2361bb7050b84cd18c8388dad7e13599" hidden="1">#REF!</definedName>
    <definedName name="a23c67a2f5791493e82f340fb4d8e0513" hidden="1">#REF!</definedName>
    <definedName name="a23fbf178bb2749fcafcbf0a14d8bb9a8" hidden="1">#REF!</definedName>
    <definedName name="a2451dbc1ca7d4688a612d4db49ab26ad" hidden="1">'[2]Schedule 1'!#REF!</definedName>
    <definedName name="a249c8104ad394ae39ca047fa7353534f" hidden="1">#REF!</definedName>
    <definedName name="a24f9b1c90a8b4b97abb80f530d663082" hidden="1">#REF!</definedName>
    <definedName name="a255ee4a0d9174803a3fbeed838f3ee27" hidden="1">#REF!</definedName>
    <definedName name="a256ab0c3d26f41638e44811d7ba0f68e" hidden="1">#REF!</definedName>
    <definedName name="a2596939ec093472cbe0df21458c2b982" hidden="1">#REF!</definedName>
    <definedName name="a25f8f8fdd2214c9198884b8966aa74ba" hidden="1">#REF!</definedName>
    <definedName name="a26154ce5939b4a2ba8cff402367d153f" hidden="1">#REF!</definedName>
    <definedName name="a26d1610cfc2b410c857bbe45ada13cae" hidden="1">#REF!</definedName>
    <definedName name="a27030afbba714de9b6d1f0c57c848f59" hidden="1">#REF!</definedName>
    <definedName name="a27397a378d1d4d03bb010076f305037e" hidden="1">#REF!</definedName>
    <definedName name="a273a0b37965446f69b4bdcd3b3007c64" hidden="1">#REF!</definedName>
    <definedName name="a273a783486aa4553b43246372434e4dc" hidden="1">#REF!</definedName>
    <definedName name="a2760dfa823e34b95b8eef35aa07e9e43" hidden="1">#REF!</definedName>
    <definedName name="a2764ddb0095544f19db2b7127c97843e" hidden="1">#REF!</definedName>
    <definedName name="a2822949b6ce9496bb9065a4ef95a5b95" hidden="1">#REF!</definedName>
    <definedName name="a28a9653c03464dbfb12f51f27eb71aac" hidden="1">'[2]Schedule 6'!#REF!</definedName>
    <definedName name="a28d0f7e12a57430ea10907afd224d3a5" hidden="1">#REF!</definedName>
    <definedName name="a291e4589c2154512910460ff040c6a39" hidden="1">#REF!</definedName>
    <definedName name="a2944e4ed0a68422e947ca4407bea3b7e" hidden="1">#REF!</definedName>
    <definedName name="a29afe71f0f6949558b262b8826ee7ddd" hidden="1">#REF!</definedName>
    <definedName name="a29fa6ef8e171453d89ae80690aa2ff03" hidden="1">#REF!</definedName>
    <definedName name="a2b148dc59eeb4b50a7555001054413a4" hidden="1">#REF!</definedName>
    <definedName name="a2b95f564a847461d95fedffa79b3244e" hidden="1">#REF!</definedName>
    <definedName name="a2c1f4c4f17744b7db626126620833b9a" hidden="1">#REF!</definedName>
    <definedName name="a2cd0194150a540e4a16c556c565345e4" hidden="1">#REF!</definedName>
    <definedName name="a2da59689155c48b69e2fcd9f7fa2f8ba" hidden="1">#REF!</definedName>
    <definedName name="a2df606aa94564b7a90b0c47a7b26154a" hidden="1">#REF!</definedName>
    <definedName name="a2e5f9760f4184ac2987db1f30fa1578b" hidden="1">#REF!</definedName>
    <definedName name="a2e77bb6b59154e08b7a744f106f203f8" hidden="1">#REF!</definedName>
    <definedName name="a2e9e6e4434e043ee96e9d3a0d43cd689" hidden="1">#REF!</definedName>
    <definedName name="a2ea25c774478496a85e2086652374e47" hidden="1">#REF!</definedName>
    <definedName name="a2f6e6335bc074e7c9f125ccb17a06f7a" hidden="1">#REF!</definedName>
    <definedName name="a305ef791f2794e04a23261dafc0c314c" hidden="1">#REF!</definedName>
    <definedName name="a30c14a5348c74293b3d1c4f03503a16d" hidden="1">#REF!</definedName>
    <definedName name="a30d2f34a0f68460f93d7a5dcfdacbf46" hidden="1">#REF!</definedName>
    <definedName name="a31214b7b4caa4be28ce6c73913300eec" hidden="1">#REF!</definedName>
    <definedName name="a31845c5cdf3a46a891afb684d1f61bd0" hidden="1">#REF!</definedName>
    <definedName name="a32106c9799e549059bd71fc3944d59ee" hidden="1">#REF!</definedName>
    <definedName name="a322d1dfbf9a341c9ba751b10b3cf3dc3" hidden="1">#REF!</definedName>
    <definedName name="a328deda8bc714495a7e4b4a218848dc4" hidden="1">#REF!</definedName>
    <definedName name="a32fd4a5e5b6e449db7f8a65bc7b066b2" hidden="1">#REF!</definedName>
    <definedName name="a339ed7fb3f3b431894f83392f98c5049" hidden="1">'[2]Schedule 1'!#REF!</definedName>
    <definedName name="a33cbefdf5933473bb4c9cafc07a98db6" hidden="1">#REF!</definedName>
    <definedName name="a343f74d705d8400896a33eee8ced7a0b" hidden="1">#REF!</definedName>
    <definedName name="a358c7c280fd8443e80ed229fa738eaf9" hidden="1">'[2]Schedule 1'!#REF!</definedName>
    <definedName name="a36c5b4bb3ef5410485ce719f77d46b13" hidden="1">#REF!</definedName>
    <definedName name="a3764e3b2dc2c43ddb2f2b7e7ee7434d2" hidden="1">#REF!</definedName>
    <definedName name="a37b3781dc6ae4d90b626b730ca6d08b3" hidden="1">#REF!</definedName>
    <definedName name="a384fa9b7cb6240a3b7794b37f88ee40e" hidden="1">#REF!</definedName>
    <definedName name="a3898139fb4d648d2bc8fb2fe3b1ffb31" hidden="1">#REF!</definedName>
    <definedName name="a394ffe36eb844282b2ea452308cca6d4" hidden="1">#REF!</definedName>
    <definedName name="a39d71bb5e7a6479184dc544a4979f05a" hidden="1">#REF!</definedName>
    <definedName name="a39e179df69934c06b1ff93c04b672276" hidden="1">#REF!</definedName>
    <definedName name="a3bac9feae3b74ff5935cbbfa53a58ce1" hidden="1">#REF!</definedName>
    <definedName name="a3bc7a096cf174b7e8cbaf274e45511b4" hidden="1">#REF!</definedName>
    <definedName name="a3bec1e6d459646138cb5a43bd3ee4b12" hidden="1">#REF!</definedName>
    <definedName name="a3ca7c23b519d4cdf9ea057b24c6f39e2" hidden="1">#REF!</definedName>
    <definedName name="a3ca7ed40b4b84f8abfc2ecdbf0b3bd17" hidden="1">#REF!</definedName>
    <definedName name="a3cdb724e902049bfa7839033b37cc268" hidden="1">#REF!</definedName>
    <definedName name="a3ce04c06baad4058990164ef3eb1dfe2" hidden="1">#REF!</definedName>
    <definedName name="a3cfeb6ba90964fd682744cf386f62d34" hidden="1">#REF!</definedName>
    <definedName name="a3d0ca2d8722d4d50b590bff0ad00de8d" hidden="1">#REF!</definedName>
    <definedName name="a3d21b54385734180a5b27efb4983330d" hidden="1">#REF!</definedName>
    <definedName name="a3d48da43ab024b0b90e456f1b37a61c8" hidden="1">#REF!</definedName>
    <definedName name="a3d496d358850494ca0f815e117882fec" hidden="1">#REF!</definedName>
    <definedName name="a3d4b5f4ed5c0468494668e5048bb72ad" hidden="1">#REF!</definedName>
    <definedName name="a3da259c989aa4762b1d689cccf3cb3e8" hidden="1">#REF!</definedName>
    <definedName name="a3dbf999d1d0249a0a6ac2d24b4bb9ed8" hidden="1">#REF!</definedName>
    <definedName name="a3e015e3dfe3d4937a1bbff7bff6bc232" hidden="1">#REF!</definedName>
    <definedName name="a3e43fc5a0f7246da989110ec1bf4f62a" hidden="1">'[2]Schedule 6A'!#REF!</definedName>
    <definedName name="a3e516191c18f4f7a892cbb3b6d89b9cb" hidden="1">'[2]Schedule 1'!#REF!</definedName>
    <definedName name="a3e63afc311844238a29086f3142c5569" hidden="1">#REF!</definedName>
    <definedName name="a3e69a4919fdc449aa279563f71145d04" hidden="1">#REF!</definedName>
    <definedName name="a3e80660b677048339ddf97083c8ab8e2" hidden="1">#REF!</definedName>
    <definedName name="a3efffcf701a94dcf99e96a34c50cca62" hidden="1">#REF!</definedName>
    <definedName name="a3fe96823bf0944e2ad241f24b7854422" hidden="1">#REF!</definedName>
    <definedName name="a402534a33a044614a1c0d9f2855a9ceb" hidden="1">#REF!</definedName>
    <definedName name="a402effaece514501bb9971d19f45e3b5" hidden="1">#REF!</definedName>
    <definedName name="a4073dace4a5748acad61dca0bc09fccb" hidden="1">#REF!</definedName>
    <definedName name="a40854af36be94f33b2f01cf20cb19b18" hidden="1">#REF!</definedName>
    <definedName name="a41633b440d6a4dd8b856ba12df1614a9" hidden="1">#REF!</definedName>
    <definedName name="a417349eba70a40d3902330c63df53509" hidden="1">#REF!</definedName>
    <definedName name="a432ae0f7a4f445bcbdb837ef1cd1e974" hidden="1">#REF!</definedName>
    <definedName name="a43bbb0cce7a741169d657e16fa5aec75" hidden="1">#REF!</definedName>
    <definedName name="a43f3ae35a589459d8c6dcd6f2615b5d7" hidden="1">#REF!</definedName>
    <definedName name="a4448e76c778e4c80bc9ffdcc3d75c8b8" hidden="1">#REF!</definedName>
    <definedName name="a464fec78776242689ed3039bd04fcdc7" hidden="1">#REF!</definedName>
    <definedName name="a469932f0c41d49d8b63d9f1f4fd5c7a5" hidden="1">#REF!</definedName>
    <definedName name="a47d9e7d2eadb4690909e40b8d7b1d889" hidden="1">#REF!</definedName>
    <definedName name="a482b2ae9076d48ca86cd4cf0561832fa" hidden="1">#REF!</definedName>
    <definedName name="a48a30609b3eb4a50aa3e15e995836775" hidden="1">#REF!</definedName>
    <definedName name="a48ec6eb5ab82418cab3e0c55972a6f22" hidden="1">#REF!</definedName>
    <definedName name="a491e96f783da43c5b5ed5536a9ba3c07" hidden="1">'[2]Schedule 1'!#REF!</definedName>
    <definedName name="a493f7b95d7bd4853839537b0a831d446" hidden="1">#REF!</definedName>
    <definedName name="a49e15dfb1b964b318e7fc490c360c295" hidden="1">#REF!</definedName>
    <definedName name="a4a13e6f43d6642d481ff8121423feb8f" hidden="1">#REF!</definedName>
    <definedName name="a4b625f37ca0f4df396fd63e056c37db4" hidden="1">#REF!</definedName>
    <definedName name="a4b6ea05016a742ef82ec5d8701b0826c" hidden="1">#REF!</definedName>
    <definedName name="a4b9194e729bf4281b8f802e6670a4420" hidden="1">#REF!</definedName>
    <definedName name="a4c2c045e36e74d9fbdf34801e0f7772e" hidden="1">#REF!</definedName>
    <definedName name="a4c3497028528423d89eb6b246da24515" hidden="1">#REF!</definedName>
    <definedName name="a4c98cf45c915448ab9469627c5ba355f" hidden="1">#REF!</definedName>
    <definedName name="a4d137e2c93f94805bc66e8af30bec29c" hidden="1">#REF!</definedName>
    <definedName name="a4da0c02e89524b6cb96e01f06c5a489d" hidden="1">#REF!</definedName>
    <definedName name="a4db81eabdcd54e9399b32cff355f7d46" hidden="1">#REF!</definedName>
    <definedName name="a4e9d58526cc940f1bcea88b1246487c7" hidden="1">#REF!</definedName>
    <definedName name="a4f05bd2504784de6badafe3c23618532" hidden="1">#REF!</definedName>
    <definedName name="a4f124030177e4ad9b345d3951c781057" hidden="1">#REF!</definedName>
    <definedName name="a4fe1a3b46d364c66807a18de454d0a20" hidden="1">#REF!</definedName>
    <definedName name="a5019fe39fdd94b4a9b68a0945529d63f" hidden="1">#REF!</definedName>
    <definedName name="a501a1a072bf24f1d922cfebce15dc6bd" hidden="1">#REF!</definedName>
    <definedName name="a50ecc1d6e952459abc44e31c2357e2b3" hidden="1">'[2]Schedule 1'!#REF!</definedName>
    <definedName name="a510cd1adacd6405d9a455bd68981e43e" hidden="1">#REF!</definedName>
    <definedName name="a516a6295513a46eda7300564afc98913" hidden="1">#REF!</definedName>
    <definedName name="a51a153699eff44808cecb273abf16f2d" hidden="1">#REF!</definedName>
    <definedName name="a5332096dc9504ca0b7edef32c7477850" hidden="1">#REF!</definedName>
    <definedName name="a53381bb52a274922982a8b96690f515d" hidden="1">#REF!</definedName>
    <definedName name="a533c08a38e7644e2a05355b609b5dad7" hidden="1">#REF!</definedName>
    <definedName name="a53c041a2aa4e417e9f3954dcc82a332d" hidden="1">#REF!</definedName>
    <definedName name="a5432b4b7b1d441bca6d0bc7dcb82a7b9" hidden="1">#REF!</definedName>
    <definedName name="a545dd86c6509445a8038f72850d66bc5" hidden="1">#REF!</definedName>
    <definedName name="a54847651fdf74f45a2607804524681a6" hidden="1">#REF!</definedName>
    <definedName name="a55c43dbc1b2248e4853bf4628330ae86" hidden="1">#REF!</definedName>
    <definedName name="a56cee722a9c847c9950bf71f06c76c4c" hidden="1">'[1]Schedule 6'!#REF!</definedName>
    <definedName name="a56f6dbf340174907afbfbf7256861395" hidden="1">#REF!</definedName>
    <definedName name="a57c743c146e648769f9f0a04ecff058d" hidden="1">#REF!</definedName>
    <definedName name="a5847285699c14348b022c6c6483caca9" hidden="1">#REF!</definedName>
    <definedName name="a58b8b855f3294376a9528b83cf03293c" hidden="1">#REF!</definedName>
    <definedName name="a59fddd99c7ea402aa083b28d2914bf3c" hidden="1">#REF!</definedName>
    <definedName name="a5a858857d5df49fcbe282c75158c0ce2" hidden="1">#REF!</definedName>
    <definedName name="a5accb5b053ac4b3e9a1a0b233e3896dc" hidden="1">#REF!</definedName>
    <definedName name="a5b785aacf7534f00a5569250de23bf6f" hidden="1">#REF!</definedName>
    <definedName name="a5c5a3bbbe46c41029255a3c89c4ea752" hidden="1">#REF!</definedName>
    <definedName name="a5c7e5a465e1e44789d53b09a34713324" hidden="1">#REF!</definedName>
    <definedName name="a5cfc7180f0504fa592ad60b7dd80ac13" hidden="1">#REF!</definedName>
    <definedName name="a5d208d94ce3c429fa77c5857efc3def4" hidden="1">#REF!</definedName>
    <definedName name="a5d6158ef32724852b4bc514409a77f63" hidden="1">#REF!</definedName>
    <definedName name="a5e12c58e2785470faf067807ebc6f42c" hidden="1">#REF!</definedName>
    <definedName name="a5e143ec9e9514d1a857143701b7a0db6" hidden="1">#REF!</definedName>
    <definedName name="a5e54760a693340f88ca59e698a862700" hidden="1">#REF!</definedName>
    <definedName name="a5e581177a14b43ccabc2f7e28c6be193" hidden="1">#REF!</definedName>
    <definedName name="a5f2940a6d5f5417894c428498299a56e" hidden="1">#REF!</definedName>
    <definedName name="a5f639654e9db46779de63096a92e5aaa" hidden="1">#REF!</definedName>
    <definedName name="a5f7bfe5c3ce04891afad8badb23a5f5b" hidden="1">#REF!</definedName>
    <definedName name="a5ff11cbd4908428aa92702d5c819d7ea" hidden="1">#REF!</definedName>
    <definedName name="a5fffbb8980e24fb4952d74b584551ecb" hidden="1">#REF!</definedName>
    <definedName name="a602c2268a46f4d1588da504a394d09cd" hidden="1">'[2]Schedule 1'!#REF!</definedName>
    <definedName name="a607da8dae4df4d4690e2066aa4145855" hidden="1">#REF!</definedName>
    <definedName name="a6109c2b54e7c49c78248fe764a472fab" hidden="1">#REF!</definedName>
    <definedName name="a617dab0faa2f4b398f1c526df41de5ee" hidden="1">#REF!</definedName>
    <definedName name="a6268d886f9764282ac0aefe2ec3c2bc7" hidden="1">#REF!</definedName>
    <definedName name="a62e299e90fd341e2b7c928dddea62478" hidden="1">#REF!</definedName>
    <definedName name="a62ec7ce8e8544667be1f2f08dd7526bc" hidden="1">#REF!</definedName>
    <definedName name="a634cb95d3d084019a9b97010416ea27d" hidden="1">#REF!</definedName>
    <definedName name="a6352134dbb91407ab482a99656de5e76" hidden="1">#REF!</definedName>
    <definedName name="a63d3c3a20149453aba553559104edef4" hidden="1">#REF!</definedName>
    <definedName name="a6412bcf6097c453bab4be139b5e73bb3" hidden="1">#REF!</definedName>
    <definedName name="a643ab335ac1649b0a6599008a23fa0fd" hidden="1">#REF!</definedName>
    <definedName name="a6465a74f8f714bba9d9b22c456b8b14f" hidden="1">#REF!</definedName>
    <definedName name="a647ad68bacf94a20a62371f6e20c8e00" hidden="1">#REF!</definedName>
    <definedName name="a658ce4530a1346e4a2b5d0afe5bd5407" hidden="1">#REF!</definedName>
    <definedName name="a66c69303579742998c834a6fbc0b1127" hidden="1">#REF!</definedName>
    <definedName name="a679af10364cb42bcbb3baf54067d801b" hidden="1">#REF!</definedName>
    <definedName name="a67f73dbe570148bc97b5bba891d089ee" hidden="1">#REF!</definedName>
    <definedName name="a685aa1af6d7e49c09b9ae27fe5149eca" hidden="1">#REF!</definedName>
    <definedName name="a6860eaa224574d549171e49aa812c024" hidden="1">'[2]Schedule 1'!#REF!</definedName>
    <definedName name="a68c8830a9d254c099636dbc62e465c90" hidden="1">#REF!</definedName>
    <definedName name="a68d3e7c8152742e58f889069ed8a7b6d" hidden="1">#REF!</definedName>
    <definedName name="a68d629d445d04fd58492a20c60ada491" hidden="1">#REF!</definedName>
    <definedName name="a6929b8e25b6744b78c1db33eed85c6aa" hidden="1">#REF!</definedName>
    <definedName name="a69b71d6b3e1342ae803d936efb5b4a90" hidden="1">#REF!</definedName>
    <definedName name="a6a60b13e46d346028cf8b8e97ff1dae5" hidden="1">#REF!</definedName>
    <definedName name="a6a78c1f8901d475ba1325a143977f2bf" hidden="1">#REF!</definedName>
    <definedName name="a6a815f3c9988485bb73f131b0e75cb22" hidden="1">#REF!</definedName>
    <definedName name="a6aae287e5f7f4856a4245d373f5291c7" hidden="1">#REF!</definedName>
    <definedName name="a6b110b6cc1814f5387c705289ab4f2a8" hidden="1">#REF!</definedName>
    <definedName name="a6bccb7efed784970a14908e1fd7ce7ff" hidden="1">#REF!</definedName>
    <definedName name="a6c47aeda2152439e9b9b484efa165fc6" hidden="1">#REF!</definedName>
    <definedName name="a6c75875ee77748a79591e9ff7b666991" hidden="1">#REF!</definedName>
    <definedName name="a6cdcd816bbab4b8e838619c16e7b976e" hidden="1">#REF!</definedName>
    <definedName name="a6db4b935e09f46948b11701b1726423b" hidden="1">#REF!</definedName>
    <definedName name="a6dbd61f9941f4bd8816a8401be3b6709" hidden="1">#REF!</definedName>
    <definedName name="a6df289d2e8ff4c6db734a682eae575fe" hidden="1">'[2]Schedule 1'!#REF!</definedName>
    <definedName name="a6e40e6a0304d4c57acecbbfb708e0d07" hidden="1">#REF!</definedName>
    <definedName name="a6e70a393d75442c6b1379ac6e39304fd" hidden="1">#REF!</definedName>
    <definedName name="a6e7540ff223649fb989a8e8a0282b805" hidden="1">#REF!</definedName>
    <definedName name="a6f21e985f5ae466bb061e53649826dd8" hidden="1">#REF!</definedName>
    <definedName name="a6f8fdf5cb1524207afbc907d3d949a9b" hidden="1">#REF!</definedName>
    <definedName name="a706df80d00e142fdb7166725edb03584" hidden="1">#REF!</definedName>
    <definedName name="a70b110585ec8440da083736df36e995f" hidden="1">#REF!</definedName>
    <definedName name="a70b60412faa949b5910154e6a1734719" hidden="1">#REF!</definedName>
    <definedName name="a711f2b3c139a426fbd2b7efadbdb6972" hidden="1">'[3]Page 3'!#REF!</definedName>
    <definedName name="a716c8f5b97f14faba32b06bc0488f249" hidden="1">#REF!</definedName>
    <definedName name="a718a9e6d446c489a8a594081009d5a87" hidden="1">#REF!</definedName>
    <definedName name="a7216f96b3df54ddbbd7213d533ba4aac" hidden="1">#REF!</definedName>
    <definedName name="a726e8c050b924de08e5d791bc6fbf374" hidden="1">#REF!</definedName>
    <definedName name="a72837a864b6940d0954a843d419d8a2b" hidden="1">#REF!</definedName>
    <definedName name="a72cc433136a843a0951d259b8da73f5b" hidden="1">#REF!</definedName>
    <definedName name="a7326f5ff879643d387f6f083482014e5" hidden="1">#REF!</definedName>
    <definedName name="a7339e003345242e8b3b52ecb7f2c70a2" hidden="1">#REF!</definedName>
    <definedName name="a734d289b6f5544b6ace2c0cde47e1045" hidden="1">#REF!</definedName>
    <definedName name="a735a52c6de8e452db9528f7f6daa62dd" hidden="1">#REF!</definedName>
    <definedName name="a73b20584502b4a44976bd5160fd1bf78" hidden="1">#REF!</definedName>
    <definedName name="a73ed5236feea44bb9ff7a4d90c286007" hidden="1">#REF!</definedName>
    <definedName name="a7489a458ea9b4d8186f6bb5109022903" hidden="1">#REF!</definedName>
    <definedName name="a751014e41cbb4355867ee27726137792" hidden="1">#REF!</definedName>
    <definedName name="a7539e97c1bf14492914c9fb1ffc70d40" hidden="1">#REF!</definedName>
    <definedName name="a759111c15d09422793389d1d1398a233" hidden="1">#REF!</definedName>
    <definedName name="a75b1301d864547b6bd4e2db9e56a9670" hidden="1">'[2]Schedule 1'!#REF!</definedName>
    <definedName name="a75bf253e23c54d84b0196d76ba1bde07" hidden="1">#REF!</definedName>
    <definedName name="a75ce81031f2d4eea8c685cd331724b1d" hidden="1">#REF!</definedName>
    <definedName name="a75fab13ad11247909f6079ae9fa091ff" hidden="1">#REF!</definedName>
    <definedName name="a7606b5206f794d9a869b96e981368b35" hidden="1">'[2]Schedule 1'!#REF!</definedName>
    <definedName name="a7720b83666f5455cb1d6ea6b756479a5" hidden="1">'[2]Schedule 6A'!#REF!</definedName>
    <definedName name="a77256476ff0740caac397b6b73eb13e3" hidden="1">#REF!</definedName>
    <definedName name="a7727f9e4d9174624bcad9c37d16ff27f" hidden="1">#REF!</definedName>
    <definedName name="a774cdfc654e643e48edcfde527416455" hidden="1">#REF!</definedName>
    <definedName name="a77780a30b6144fa894276d5690387323" hidden="1">#REF!</definedName>
    <definedName name="a77e9ae2b34e641f8bc4c5ae5c8c599a1" hidden="1">#REF!</definedName>
    <definedName name="a78367097f54d4dfc922f67096c89365e" hidden="1">#REF!</definedName>
    <definedName name="a79242e709ac74bcaab10df08bd46df3d" hidden="1">#REF!</definedName>
    <definedName name="a79ca2d9d7e02494b9450c43c471f8e45" hidden="1">#REF!</definedName>
    <definedName name="a79d6938242ae4a0396ae175e6299a8d1" hidden="1">'[2]Schedule 1'!#REF!</definedName>
    <definedName name="a79da9e94f8404849ae4ae732da591d4a" hidden="1">#REF!</definedName>
    <definedName name="a7a3d89cd79834dd6a10489550d3d0e70" hidden="1">#REF!</definedName>
    <definedName name="a7aa5d6e0304b43109bf578aae59f92d4" hidden="1">#REF!</definedName>
    <definedName name="a7af482ea07eb47e68a74a0003dbc9ba9" hidden="1">#REF!</definedName>
    <definedName name="a7b32fb758645459893b3f6fb9a285037" hidden="1">#REF!</definedName>
    <definedName name="a7b9035efd4e447c7804a760092379e6d" hidden="1">#REF!</definedName>
    <definedName name="a7c2abadd409e48c48b0b57a53fd2e704" hidden="1">#REF!</definedName>
    <definedName name="a7d0d6fc1a7ab4a0296d329cf9908820f" hidden="1">#REF!</definedName>
    <definedName name="a7d4d93b753514de3ad41cd5895c3462b" hidden="1">#REF!</definedName>
    <definedName name="a7dc0a9a366c54d2b891c06ac73dae2e9" hidden="1">#REF!</definedName>
    <definedName name="a7e0ca02a6cf54f2dbaa18eb7c5e67fee" hidden="1">#REF!</definedName>
    <definedName name="a7e123f459c4e4d7a86cb3e84faaaae94" hidden="1">#REF!</definedName>
    <definedName name="a7ee7e73ec56f406b988eab4f7e937db1" hidden="1">#REF!</definedName>
    <definedName name="a7f6a2daf5a9b40d6a95ceda8d98874bd" hidden="1">#REF!</definedName>
    <definedName name="a7f6aee70b6914e5f81150f2e49b51581" hidden="1">#REF!</definedName>
    <definedName name="a7fb632b2a436470e9193966a6cca551c" hidden="1">#REF!</definedName>
    <definedName name="a8049a0c755904e409f506bd08fa00f00" hidden="1">#REF!</definedName>
    <definedName name="a80a3ddc237cd48e58b1a051e1ee08336" hidden="1">'[2]Schedule 1'!#REF!</definedName>
    <definedName name="a80c8e557893c4edda5eb33a19072e1f9" hidden="1">#REF!</definedName>
    <definedName name="a811099aabaa84e368fdc238370590c7d" hidden="1">#REF!</definedName>
    <definedName name="a812daff1f1f94126b9b04b20b8db8e96" hidden="1">#REF!</definedName>
    <definedName name="a8144a538c2bf41588f22b16822e1736e" hidden="1">#REF!</definedName>
    <definedName name="a8169095feef0417ab296026e87065a1d" hidden="1">#REF!</definedName>
    <definedName name="a825d9c5b84b047059baf3f4f274c18c9" hidden="1">#REF!</definedName>
    <definedName name="a8489d90d51994ef0bdd4db94056beef6" hidden="1">#REF!</definedName>
    <definedName name="a84cda9107688477e8c465a5afa2b575a" hidden="1">#REF!</definedName>
    <definedName name="a84e684836b3a402681f55774b766d8f4" hidden="1">#REF!</definedName>
    <definedName name="a85bcb7c8dd4a4d69966c564e74ddaec9" hidden="1">#REF!</definedName>
    <definedName name="a8607fbc1c7dd4879bc565eca8eeaaef4" hidden="1">#REF!</definedName>
    <definedName name="a8639e70cf079495dab09a8c09410e9e4" hidden="1">#REF!</definedName>
    <definedName name="a8703c9f684274aa4ad3bddb5a263e8d6" hidden="1">#REF!</definedName>
    <definedName name="a87471ee32961411fa146c858ff6e20c7" hidden="1">#REF!</definedName>
    <definedName name="a887d5e36ed644a36a0f405006f8a151d" hidden="1">#REF!</definedName>
    <definedName name="a889c983578d442dfa7dea2b3513824c2" hidden="1">#REF!</definedName>
    <definedName name="a88a756d18400422087e015ce726b456b" hidden="1">#REF!</definedName>
    <definedName name="a88bd2661df0c4c34817cbe1364cc8081" hidden="1">#REF!</definedName>
    <definedName name="a88d5f42bf5e04253bdbac793e00c2e1b" hidden="1">#REF!</definedName>
    <definedName name="a88e66f5e8ec74384906273e10a2de654" hidden="1">#REF!</definedName>
    <definedName name="a8a522bc9a632446cb4d0e460c90692d3" hidden="1">#REF!</definedName>
    <definedName name="a8ad4ade08c6b4d91ac32233cbb0eccad" hidden="1">#REF!</definedName>
    <definedName name="a8b5fd3eadb00452894de82daceb90d87" hidden="1">#REF!</definedName>
    <definedName name="a8b95ed85d7304e94ad99655b0cf6d9a0" hidden="1">#REF!</definedName>
    <definedName name="a8c273cd29a234fff84c0b7d1831626ae" hidden="1">#REF!</definedName>
    <definedName name="a8c454d73d8d04b9499829c3e36619973" hidden="1">#REF!</definedName>
    <definedName name="a8c48d0657fe9472aa048083f52aa03c9" hidden="1">'[2]Schedule 6A'!#REF!</definedName>
    <definedName name="a8ce79a06f1ed42c8868292ebad972738" hidden="1">#REF!</definedName>
    <definedName name="a8cfab9ca1a5542ea88c102ad96f8c78f" hidden="1">#REF!</definedName>
    <definedName name="a8da36c29f58e4c169cb2ff78568b32b4" hidden="1">#REF!</definedName>
    <definedName name="a8daeddd197c343eeaaa2729c8c36338e" hidden="1">#REF!</definedName>
    <definedName name="a8e0b2103f0a249f692615e93e653e39b" hidden="1">'[2]Schedule 1'!#REF!</definedName>
    <definedName name="a8ea2ab69ee104038b07087c0e65b45be" hidden="1">#REF!</definedName>
    <definedName name="a8f19b401dc664652a24c9f475766daa4" hidden="1">#REF!</definedName>
    <definedName name="a900d8b8507c248ae98dd209c3ad1d522" hidden="1">#REF!</definedName>
    <definedName name="a9011fe2fd094454284ca90c9b3743cf2" hidden="1">'[1]Schedule 6'!#REF!</definedName>
    <definedName name="a904d6e5eba054125876bc661e78f1c9d" hidden="1">#REF!</definedName>
    <definedName name="a905465755c054602ac99c2f51a0eb894" hidden="1">#REF!</definedName>
    <definedName name="a90c59a80015841b3bfc1638940a9c8f9" hidden="1">#REF!</definedName>
    <definedName name="a90ef7a0b72264e15aea1301d56abe17e" hidden="1">#REF!</definedName>
    <definedName name="a921fb722fb714fb9a302bcf3570dbbbd" hidden="1">#REF!</definedName>
    <definedName name="a9223bb928ce444f2abdf0bc31bb5d559" hidden="1">#REF!</definedName>
    <definedName name="a927debe24c574a5487d4eae2b480abfd" hidden="1">#REF!</definedName>
    <definedName name="a9397725f62de46b29088e9cc45f4c007" hidden="1">#REF!</definedName>
    <definedName name="a9397ea3174f84de8b868c7a576df7886" hidden="1">#REF!</definedName>
    <definedName name="a93c8bcf81a0541928ac9a05b145f2278" hidden="1">#REF!</definedName>
    <definedName name="a954f08ddb4da4d97b8f0122546ecf21e" hidden="1">#REF!</definedName>
    <definedName name="a9620dba573e54c8a88d31e925d3c4b79" hidden="1">'[1]Schedule 6'!#REF!</definedName>
    <definedName name="a9650fbaced964af491476bee6e62618e" hidden="1">#REF!</definedName>
    <definedName name="a971be77bf06243da89913b94023f3312" hidden="1">'[2]Schedule 1'!#REF!</definedName>
    <definedName name="a97826082803b4e4681de92699a5cb3f2" hidden="1">'[2]Schedule 6A'!#REF!</definedName>
    <definedName name="a982dd1dc1c094ff5b90325ab257d92dc" hidden="1">#REF!</definedName>
    <definedName name="a9873bd23f99b47e08a04835105b0e482" hidden="1">#REF!</definedName>
    <definedName name="a987aa287c0714b26ab9c45475468893a" hidden="1">#REF!</definedName>
    <definedName name="a98cf045218154732b136ca428ccd62d4" hidden="1">#REF!</definedName>
    <definedName name="a98e2272fbee44e13935a94936f1d94ad" hidden="1">#REF!</definedName>
    <definedName name="a98f2ca4d072a4c0aa024bb05be601c2c" hidden="1">#REF!</definedName>
    <definedName name="a991710a58a3c462a8102d537d3f49eca" hidden="1">#REF!</definedName>
    <definedName name="a9a0fa28d7e80474da7f397ba8354756a" hidden="1">#REF!</definedName>
    <definedName name="a9a3960fac78b4a89b25bc2c8428b3773" hidden="1">#REF!</definedName>
    <definedName name="a9acb4120884244f78ec1216fe0ec1e87" hidden="1">#REF!</definedName>
    <definedName name="a9af3b90ddf1c4fd0b8e1d1b08f2e048b" hidden="1">#REF!</definedName>
    <definedName name="a9b5331eae69b4745b88ee6ddca584575" hidden="1">#REF!</definedName>
    <definedName name="a9b6011208d6a4f74af08c3bc95f4d26c" hidden="1">#REF!</definedName>
    <definedName name="a9b70e918c9f94879aa8a733168f24d11" hidden="1">#REF!</definedName>
    <definedName name="a9b8f58cb9d7e41078ac6e24e57ddf63b" hidden="1">#REF!</definedName>
    <definedName name="a9c5ba9e896b14324baa90586f1a2d6b3" hidden="1">#REF!</definedName>
    <definedName name="a9c8cf778e7ae4b709947535f3329bdd9" hidden="1">#REF!</definedName>
    <definedName name="a9ca95211d0a248baac9740d481dda919" hidden="1">'[1]Schedule 6'!#REF!</definedName>
    <definedName name="a9cb71bbfa23e4276abdd83b5df2ef996" hidden="1">#REF!</definedName>
    <definedName name="a9cfa86cd1a2748c5b0a4c44986c1c5c3" hidden="1">#REF!</definedName>
    <definedName name="a9d0109302da741c4beb11c7fb6b57498" hidden="1">#REF!</definedName>
    <definedName name="a9d9de9bfa16a442798bce5c434b18677" hidden="1">#REF!</definedName>
    <definedName name="a9dd1d7ba6dc04c979e3fa39d2898e4aa" hidden="1">#REF!</definedName>
    <definedName name="a9ddf167349f6412e97f4a6d598a7b0d6" hidden="1">#REF!</definedName>
    <definedName name="a9e3bb15d6761447aa35d1721a4d10ce0" hidden="1">#REF!</definedName>
    <definedName name="a9e492ec6cc964eddbfb23ca8200d6afa" hidden="1">#REF!</definedName>
    <definedName name="a9ebb2e2baec34ad4b3b0d5359681fcb7" hidden="1">#REF!</definedName>
    <definedName name="a9ed31b87e23d4aa0b3faa9b3c4e3814b" hidden="1">'[2]Schedule 1'!#REF!</definedName>
    <definedName name="a9f305d3fc5904a5f91afc19bb95b9a9c" hidden="1">#REF!</definedName>
    <definedName name="a9f498dd582fd45c8bbfd0fa46c928ead" hidden="1">#REF!</definedName>
    <definedName name="a9f6ed5a0a3a04083be652cd6b773237e" hidden="1">#REF!</definedName>
    <definedName name="aa01b74d6feeb4207949338fc052d3ffa" hidden="1">#REF!</definedName>
    <definedName name="aa0a6407514414c2e96d1c49ac4e85f21" hidden="1">#REF!</definedName>
    <definedName name="aa0be1e92c7b148f9a925aa146f11f0da" hidden="1">#REF!</definedName>
    <definedName name="aa0be538907b04c6db8f60708014cc94d" hidden="1">#REF!</definedName>
    <definedName name="aa16af2144c7945d9b8fa4165579d5190" hidden="1">#REF!</definedName>
    <definedName name="aa178239438bd4d709963525c12a77ca8" hidden="1">#REF!</definedName>
    <definedName name="aa1f193de4d9342a783607d35c3d1c4e8" hidden="1">#REF!</definedName>
    <definedName name="aa269edd2258747eba934d3d1bc837c2d" hidden="1">#REF!</definedName>
    <definedName name="aa28f5cc2687644ec99f6dc58531d3208" hidden="1">#REF!</definedName>
    <definedName name="aa2c3f02a3ef54f0aa781d9582ebf706d" hidden="1">#REF!</definedName>
    <definedName name="aa2c9d8a44a434c6fad30f11f8df4663a" hidden="1">#REF!</definedName>
    <definedName name="aa2e4631757254feb8bf6825e350d5731" hidden="1">#REF!</definedName>
    <definedName name="aa2ffecfa6d8c44a592ab1207eb2eb51c" hidden="1">#REF!</definedName>
    <definedName name="aa337deeba2884416839a7aa3c18a262a" hidden="1">#REF!</definedName>
    <definedName name="aa38a62d291e84eae9da2a36e5eabcee7" hidden="1">#REF!</definedName>
    <definedName name="aa3dca9d860134b2883686963fbdd8f8c" hidden="1">#REF!</definedName>
    <definedName name="aa4000f89406b422ba576c21ebb5bc79a" hidden="1">#REF!</definedName>
    <definedName name="aa535413548034d56b12365f33d3805ac" hidden="1">#REF!</definedName>
    <definedName name="aa62345e64e094d0ea4871ff8ca481db2" hidden="1">#REF!</definedName>
    <definedName name="aa62648beb6654c7cacae1d156fd6d241" hidden="1">#REF!</definedName>
    <definedName name="aa65f777157c34025bdee8af69fc47fa4" hidden="1">#REF!</definedName>
    <definedName name="aa7d5777063ed4a9eb69f782791defd0e" hidden="1">#REF!</definedName>
    <definedName name="aa82b5cfe840b4041a6a3c3efcb2c1207" hidden="1">#REF!</definedName>
    <definedName name="aa894df80ee924cc98fed06fb1cd047d7" hidden="1">#REF!</definedName>
    <definedName name="aa8bdb3e31bf3487bbdcfd7d29e8f1b04" hidden="1">#REF!</definedName>
    <definedName name="aa96104d1da0d43b1a9faac4abe79f021" hidden="1">'[1]Schedule 6'!#REF!</definedName>
    <definedName name="aa9ec6fe3d8be4e6fa7bb97e605277466" hidden="1">#REF!</definedName>
    <definedName name="aaa30f7311196431fa86800279cb1a9dc" hidden="1">#REF!</definedName>
    <definedName name="aaa55705cbe0442a7b738d9fa68ac1bb1" hidden="1">#REF!</definedName>
    <definedName name="aaa88ba387a3a43dc9473e4e3b75c6cbf" hidden="1">#REF!</definedName>
    <definedName name="aaaaaec37d7e04e3e87f29985d113eb5a" hidden="1">#REF!</definedName>
    <definedName name="aaadfffa61b574a2588ccb4d2323d3f51" hidden="1">#REF!</definedName>
    <definedName name="aab0701b60eb743d594ea88bb90b9065f" hidden="1">'[2]Schedule 6'!#REF!</definedName>
    <definedName name="aab82f3e351e44405b1b6117a45462ada" hidden="1">#REF!</definedName>
    <definedName name="aabb447c29e5f4957bd44f1d611a91abf" hidden="1">#REF!</definedName>
    <definedName name="aabf5743fea904caea076dc3f0f3bb9d2" hidden="1">#REF!</definedName>
    <definedName name="aae12964e4b4c4df0b626a680ea7d8631" hidden="1">#REF!</definedName>
    <definedName name="aaea093db5961484db6f80d95cb65c50f" hidden="1">#REF!</definedName>
    <definedName name="aaf10f7ed75a54243b84b62a0d536d533" hidden="1">#REF!</definedName>
    <definedName name="aafa368d899ae48ae9f1e91ea37a2d9a1" hidden="1">'[2]Schedule 1'!#REF!</definedName>
    <definedName name="aafc9591f3c5b4c2f885f071adea8b352" hidden="1">#REF!</definedName>
    <definedName name="aafcbb6da529140088a3c9378f908d7d5" hidden="1">#REF!</definedName>
    <definedName name="ab0b461460226460e82beb8f515eda0c5" hidden="1">#REF!</definedName>
    <definedName name="ab19db28d187c4057a1c779ef0f50ee6e" hidden="1">#REF!</definedName>
    <definedName name="ab1e5826a6c794903976b735a39a620a9" hidden="1">#REF!</definedName>
    <definedName name="ab27fadebcf92434380de3c5af11034c1" hidden="1">#REF!</definedName>
    <definedName name="ab35cab1e50b44547963ff5a6d7df6a00" hidden="1">#REF!</definedName>
    <definedName name="ab3f5f436d838405c9d82aaf7c6151253" hidden="1">#REF!</definedName>
    <definedName name="ab4173c38fa8841269ddb465c77df9393" hidden="1">#REF!</definedName>
    <definedName name="ab43c4b523eda4933a5001c7ef719bfe3" hidden="1">#REF!</definedName>
    <definedName name="ab4424d882ea14e8899935c764a4fdcd6" hidden="1">#REF!</definedName>
    <definedName name="ab516356223914cae9988f695cc0ce551" hidden="1">#REF!</definedName>
    <definedName name="ab62f0b76d80a416492246099c4cb7a90" hidden="1">#REF!</definedName>
    <definedName name="ab661b273ef9f4749baa7a7f5c66dc983" hidden="1">#REF!</definedName>
    <definedName name="ab67ccc79237047a49d35d7cb6b68692a" hidden="1">#REF!</definedName>
    <definedName name="ab6cef41c293a429e968d906ccc8c74e5" hidden="1">#REF!</definedName>
    <definedName name="ab7588bbf81764d139849e27be2a42849" hidden="1">#REF!</definedName>
    <definedName name="ab767933b527c477f9683c2df425d33f0" hidden="1">#REF!</definedName>
    <definedName name="ab88011f6e9484eb2ae224d5cdceb7193" hidden="1">#REF!</definedName>
    <definedName name="ab8df1bc8b7f342e9b765f4871ce06554" hidden="1">'[2]Schedule 1'!#REF!</definedName>
    <definedName name="ab8f0cf769e46470cbfe5bbb8ee9711e7" hidden="1">#REF!</definedName>
    <definedName name="ab93536b7e0d149dda08355b87589f145" hidden="1">#REF!</definedName>
    <definedName name="ab94456bbfd3b492983a3e3e262b5c3eb" hidden="1">#REF!</definedName>
    <definedName name="ab985b63a8bdb42b0a9d034bbb4a46949" hidden="1">#REF!</definedName>
    <definedName name="aba1a8b62ed2f45a4974a5d64f8a19ded" hidden="1">#REF!</definedName>
    <definedName name="abb2eb729c4164fdea497ffd00b5ae7ed" hidden="1">#REF!</definedName>
    <definedName name="abb62e1df50484a14ab18b8f850bec449" hidden="1">#REF!</definedName>
    <definedName name="abb85ceeb4964471a9477fb7230304515" hidden="1">#REF!</definedName>
    <definedName name="abc28fdcbf649452fb29b84c730707332" hidden="1">#REF!</definedName>
    <definedName name="abc69f810c87e4ffebafeee927bc0c5a7" hidden="1">#REF!</definedName>
    <definedName name="abcca21bd70d3441d83980fb7064ea808" hidden="1">#REF!</definedName>
    <definedName name="abcd7fcfe02784b31ab4ea72c26c5b678" hidden="1">#REF!</definedName>
    <definedName name="abdc852ba02d140a1b93ba5f238a01a5b" hidden="1">#REF!</definedName>
    <definedName name="abde1a4e0d40d4c1aa14a3dd6130b0871" hidden="1">'[2]Schedule 1'!#REF!</definedName>
    <definedName name="abe3937407f524684ab8b72ca92685e74" hidden="1">#REF!</definedName>
    <definedName name="abe61d957e4344c58b14a37517f66af3a" hidden="1">#REF!</definedName>
    <definedName name="abec47dbc8143489fa9b1296be05c7cce" hidden="1">#REF!</definedName>
    <definedName name="ac01b653c4c734a7d8c0a6ad636255def" hidden="1">#REF!</definedName>
    <definedName name="ac01d3dc818684bff90c592efde48bbeb" hidden="1">#REF!</definedName>
    <definedName name="ac0ae5620d206417d823f4eae6c876dc6" hidden="1">#REF!</definedName>
    <definedName name="ac0f5a7b23d8a4f53a8a120864f632932" hidden="1">#REF!</definedName>
    <definedName name="ac13183afd53c4cfcb849411fa46fd3a4" hidden="1">#REF!</definedName>
    <definedName name="ac21d23d1158c4cd5a9db07c0a8fff719" hidden="1">'[2]Schedule 1'!#REF!</definedName>
    <definedName name="ac35ddd41c1554668a276cb1e284002af" hidden="1">#REF!</definedName>
    <definedName name="ac380c87dcd424a32aa70f8ad4ac2f2db" hidden="1">#REF!</definedName>
    <definedName name="ac3ca88c04502447f8b591e35ade8419c" hidden="1">#REF!</definedName>
    <definedName name="ac4781d4f46344e0eb7cb7ff404077a42" hidden="1">'[2]Schedule 6A'!#REF!</definedName>
    <definedName name="ac50e6d09f2cb4b44b28d91be9648a82d" hidden="1">#REF!</definedName>
    <definedName name="ac593028e90814b31a4d8b4ed268627d4" hidden="1">#REF!</definedName>
    <definedName name="ac5d067de65554c2d9a4f318bf6e44a99" hidden="1">#REF!</definedName>
    <definedName name="ac612da84b9b242788f016a56acc60062" hidden="1">#REF!</definedName>
    <definedName name="ac68b3e843ab6465ebb94ed548f55a622" hidden="1">#REF!</definedName>
    <definedName name="ac6fdf91f3d914310882eeb0bcac4331d" hidden="1">#REF!</definedName>
    <definedName name="ac7055dc9515145468daaf4c8dbc01900" hidden="1">#REF!</definedName>
    <definedName name="ac7ceab35af8c419daee3cab92261deff" hidden="1">#REF!</definedName>
    <definedName name="ac7fb643002874cb18672c98ac50592c2" hidden="1">#REF!</definedName>
    <definedName name="ac8f1fbe0bf6a428ba45b6cdc611438d2" hidden="1">#REF!</definedName>
    <definedName name="ac921a0311030476bb91bebfb2398356c" hidden="1">#REF!</definedName>
    <definedName name="ac98793af271d47489b5a1205c9365159" hidden="1">#REF!</definedName>
    <definedName name="ac9aca60e84a4426db430245019bcd01d" hidden="1">#REF!</definedName>
    <definedName name="ac9e70cbb87e846fc989b32fbc244e8dc" hidden="1">#REF!</definedName>
    <definedName name="aca5f6c928a514259ad0762df71a26aa5" hidden="1">#REF!</definedName>
    <definedName name="acaf3b91c161a400ea0e6eaf5bcf17f25" hidden="1">#REF!</definedName>
    <definedName name="acb3eb9b96ae54a93b06888f66db64fb1" hidden="1">#REF!</definedName>
    <definedName name="acb98050a888f44ad86dd9cf2c7208e53" hidden="1">#REF!</definedName>
    <definedName name="acbb11ccdb00f4e67899a2cab087d46b7" hidden="1">#REF!</definedName>
    <definedName name="acbb7dd75bdc54a0887485cf8ea0a32e0" hidden="1">#REF!</definedName>
    <definedName name="acbbf479ed43b4f129d1ab8b0c9944dc4" hidden="1">#REF!</definedName>
    <definedName name="acbc35c6635db4794b9c7e1b5ee4432ea" hidden="1">#REF!</definedName>
    <definedName name="acc4dc162093e4603a2e17ca055be3378" hidden="1">#REF!</definedName>
    <definedName name="accca83faef7943eca15ab9ad75a0c7ab" hidden="1">#REF!</definedName>
    <definedName name="accce8075e23a47b6b7e6b11b342e7f2a" hidden="1">#REF!</definedName>
    <definedName name="acd2697ab11d64185afacf206c3f4afef" hidden="1">#REF!</definedName>
    <definedName name="acdd39cf06aaf4579b18af8248976348f" hidden="1">#REF!</definedName>
    <definedName name="ace26986bccac46b1816a1769c7ee5e3d" hidden="1">#REF!</definedName>
    <definedName name="ace4b3dd8970f4b87bc312e1a8f9fc9db" hidden="1">#REF!</definedName>
    <definedName name="ace5650606f8549be82f157415f72427a" hidden="1">#REF!</definedName>
    <definedName name="ace62a5ad70324372b059fda00ec9fc4f" hidden="1">#REF!</definedName>
    <definedName name="ace73709b67314b548c24084673497b59" hidden="1">#REF!</definedName>
    <definedName name="acee46ff2f83f49158559e3f2f9698ded" hidden="1">#REF!</definedName>
    <definedName name="acfd2fd5a8bd841b581b9e80f1771fd23" hidden="1">#REF!</definedName>
    <definedName name="ad00867f383fb48748bbce7c11ad4d1c6" hidden="1">#REF!</definedName>
    <definedName name="ad01f77a701974c13ae44f137dffaca23" hidden="1">#REF!</definedName>
    <definedName name="ad02901d69bcb43b185bedda32b0058f2" hidden="1">#REF!</definedName>
    <definedName name="ad0469a5111a64badb22e1aa378905518" hidden="1">#REF!</definedName>
    <definedName name="ad0790ff028994289984a2e44dbb6c88d" hidden="1">#REF!</definedName>
    <definedName name="ad11cee940e494952b6f6ff887b46756e" hidden="1">#REF!</definedName>
    <definedName name="ad1f9f38daccd4e9a8317d2100462acdb" hidden="1">#REF!</definedName>
    <definedName name="ad2ecec714e8548cdb592f74e25077d81" hidden="1">#REF!</definedName>
    <definedName name="ad322d3aa3f5c4e39afca9b96397c08f9" hidden="1">#REF!</definedName>
    <definedName name="ad322ee0386b64e2c94a5dc6ddc0bfb86" hidden="1">#REF!</definedName>
    <definedName name="ad3a69e815870477ea41c707a2515491f" hidden="1">'[2]Schedule 1'!#REF!</definedName>
    <definedName name="ad3bb72231d0643179f3a0416703db33f" hidden="1">#REF!</definedName>
    <definedName name="ad4a7876b9f8f4f3c9dd36434c51a91f9" hidden="1">#REF!</definedName>
    <definedName name="ad5e588f3f0bb43d199255d638e6ad4b2" hidden="1">'[2]Schedule 6'!#REF!</definedName>
    <definedName name="ad6a9bed421e24ab5ae1a5aa673dacfe5" hidden="1">#REF!</definedName>
    <definedName name="ad70817d47d784bbbbbd8173b04270c05" hidden="1">#REF!</definedName>
    <definedName name="ad72bbc3b69ee40e3bba3c33c621a7dc9" hidden="1">#REF!</definedName>
    <definedName name="ad780706386de4f9b850766cc7af5caa8" hidden="1">#REF!</definedName>
    <definedName name="ad7c7a59c1c37481d96763077baa1589e" hidden="1">#REF!</definedName>
    <definedName name="ad7fb41a253554615b5af2295b9bcadae" hidden="1">#REF!</definedName>
    <definedName name="ad857dc949a7543a7ac07dd48357cdefe" hidden="1">'[2]Schedule 6A'!#REF!</definedName>
    <definedName name="ad8bb92c293ff4c81b56f7eb7131bf765" hidden="1">#REF!</definedName>
    <definedName name="ad9408ec32ee345eb96431e42fe6c7c8a" hidden="1">'[2]Schedule 1'!#REF!</definedName>
    <definedName name="ad973ee6ae754448fb5618d9d56ba4ea6" hidden="1">'[2]Schedule 1'!#REF!</definedName>
    <definedName name="ad977376d7eab4f1ab1d7ac91a7b2f5da" hidden="1">#REF!</definedName>
    <definedName name="ada25bedf8286437081aa3116bb20ed3c" hidden="1">#REF!</definedName>
    <definedName name="ada37f5a929264de4ad2a87cb9c3962b9" hidden="1">#REF!</definedName>
    <definedName name="adaae49443e054e1ba40f92325cd8637a" hidden="1">#REF!</definedName>
    <definedName name="adb59c90786a648c189ea54956180dc66" hidden="1">#REF!</definedName>
    <definedName name="adc2f0643b66540caaea8dc4c29892bcc" hidden="1">#REF!</definedName>
    <definedName name="add37e448f5e1444aa88050ef6f00b52a" hidden="1">#REF!</definedName>
    <definedName name="add4ee76c5c7b4d1384404fb4085b0a50" hidden="1">#REF!</definedName>
    <definedName name="add8d07c7419b4359ab60fc57bf266949" hidden="1">#REF!</definedName>
    <definedName name="ade0b51d8b1a94201b56c9611d00f8e2e" hidden="1">#REF!</definedName>
    <definedName name="ade615d46a38840e5b722c528cbd13e6c" hidden="1">#REF!</definedName>
    <definedName name="adf722504362c4820b9566ada74ea6d6e" hidden="1">'[2]Schedule 1'!#REF!</definedName>
    <definedName name="adf8864f4fa784c36b0439dd08e976bcd" hidden="1">#REF!</definedName>
    <definedName name="adf99ce926f4c498da2a889892733cd4b" hidden="1">#REF!</definedName>
    <definedName name="adfd689c287914c109b0324d0219c434d" hidden="1">#REF!</definedName>
    <definedName name="ae0609b5e293e4bff8ed350318192b529" hidden="1">#REF!</definedName>
    <definedName name="ae0bca030403d4e6185654c59b0ce7596" hidden="1">#REF!</definedName>
    <definedName name="ae0cce3f8c7f9464a864f2d6f0561b616" hidden="1">#REF!</definedName>
    <definedName name="ae15e90fc58a843a985b8e4b585ab6410" hidden="1">#REF!</definedName>
    <definedName name="ae19fe096ece0489b819f7442dbcf42df" hidden="1">#REF!</definedName>
    <definedName name="ae26e0df336f7409cb4317cdb1d9e0a68" hidden="1">#REF!</definedName>
    <definedName name="ae28da3cfa69a414598bade65f7c7b1af" hidden="1">#REF!</definedName>
    <definedName name="ae34535ee1a414575a06a052bdd629952" hidden="1">#REF!</definedName>
    <definedName name="ae39c8620f4dd45b086d5c7b647aeb8e2" hidden="1">#REF!</definedName>
    <definedName name="ae3eb36f6b2284617a951508d1db4caf3" hidden="1">#REF!</definedName>
    <definedName name="ae599b7b9a3ee4b5da2e59543d1d33524" hidden="1">#REF!</definedName>
    <definedName name="ae5be5bd27372415b817984d1ddbf1cc0" hidden="1">#REF!</definedName>
    <definedName name="ae5cdb3c226a14df386195d017e200016" hidden="1">#REF!</definedName>
    <definedName name="ae6048d50676d41739c42e39b123877f4" hidden="1">#REF!</definedName>
    <definedName name="ae6c3f4b79df34e6cbd66df5919529440" hidden="1">#REF!</definedName>
    <definedName name="ae73c8fa6011e4d6e8a3b802a45bd2a5f" hidden="1">#REF!</definedName>
    <definedName name="ae74598694c9d4943a5f85b88b6a74862" hidden="1">#REF!</definedName>
    <definedName name="ae78bde6928d4471db4a1de1ea54ebd34" hidden="1">#REF!</definedName>
    <definedName name="ae79d46b0af9646a9b0f86d79f3159592" hidden="1">#REF!</definedName>
    <definedName name="ae7b65983c68449a4b3047db88a34b3d8" hidden="1">#REF!</definedName>
    <definedName name="ae825c5a7a5d140ab8eb86050af43d4d8" hidden="1">#REF!</definedName>
    <definedName name="ae82706c9adb4404888dbb8090732781c" hidden="1">#REF!</definedName>
    <definedName name="ae8fc2c7151334bf9b07105699fab4380" hidden="1">#REF!</definedName>
    <definedName name="ae956097f137e47d8b0da4915ac8e8e5e" hidden="1">#REF!</definedName>
    <definedName name="aea08eb077b0949fdbb62f063e4ca75e2" hidden="1">#REF!</definedName>
    <definedName name="aeaa49632aeeb4a929d3569ceb8de4a92" hidden="1">'[2]Schedule 1'!#REF!</definedName>
    <definedName name="aeae53df474164dcdbc458bc5f34f1cc8" hidden="1">#REF!</definedName>
    <definedName name="aeb177dc9a8bf4e68bf51eb6159f1218c" hidden="1">#REF!</definedName>
    <definedName name="aec2c7729fd6b4b0d989971d26bdc46d4" hidden="1">#REF!</definedName>
    <definedName name="aec793f998f064b91b1ced4f63a0ffdc6" hidden="1">#REF!</definedName>
    <definedName name="aecc653443be9474d9bf075aec5804d0f" hidden="1">#REF!</definedName>
    <definedName name="aecfcc785d07542d4810646740da71285" hidden="1">'[2]Schedule 1'!#REF!</definedName>
    <definedName name="aed43eb54dbe4429cb5d4558dbea4c511" hidden="1">#REF!</definedName>
    <definedName name="aeeeb6b1e09374239b57c5a0058c80ab1" hidden="1">'[2]Schedule 1'!#REF!</definedName>
    <definedName name="aeefc05bf37524234bb65e073568711bf" hidden="1">#REF!</definedName>
    <definedName name="aef308111f49c4d2fab581cc96237e818" hidden="1">#REF!</definedName>
    <definedName name="aef460ba340f44784911cb588cdf8cd71" hidden="1">#REF!</definedName>
    <definedName name="aef495ae8ed014408aaf6f2bc3a2568fe" hidden="1">#REF!</definedName>
    <definedName name="aeff2bbbc4f5249b897281f752b4c39ec" hidden="1">#REF!</definedName>
    <definedName name="af01a2d0defb7408899d2b11f3c71477a" hidden="1">#REF!</definedName>
    <definedName name="af1dacec5a7e2409e9d4b97bd2c42dc49" hidden="1">#REF!</definedName>
    <definedName name="af2231d28afcf4b19b52868bca8345654" hidden="1">'[2]Schedule 1'!#REF!</definedName>
    <definedName name="af24be0dfe1be4aa094535ca3890efb8b" hidden="1">#REF!</definedName>
    <definedName name="af254541a2ce4430ea2094a02e310a4fd" hidden="1">#REF!</definedName>
    <definedName name="af31da5f42b9d49b8a3c19623ea6fa63c" hidden="1">#REF!</definedName>
    <definedName name="af324474610534ddbb1d3bfc94bc0fc27" hidden="1">#REF!</definedName>
    <definedName name="af4151aca56ce48f9b58665f7030fd2a7" hidden="1">#REF!</definedName>
    <definedName name="af42455f6d7aa4d07b4fffa4c83fcbe6b" hidden="1">#REF!</definedName>
    <definedName name="af4d3f8ec096540f1af7574e37d8a40d5" hidden="1">#REF!</definedName>
    <definedName name="af52ca2f5138f4ecbbbb54ae8f8642296" hidden="1">#REF!</definedName>
    <definedName name="af61b728ee4b14a898ae7c1f9bb226361" hidden="1">#REF!</definedName>
    <definedName name="af65d5d7079c8465f903cfb05f0555558" hidden="1">#REF!</definedName>
    <definedName name="af65d6e259eb542f3a2cc72b99d5dc4fd" hidden="1">#REF!</definedName>
    <definedName name="af7ca74da8dfd41ccb09a02a0c744ed00" hidden="1">#REF!</definedName>
    <definedName name="af7e4733a4df34842bd9c50a48fb92224" hidden="1">#REF!</definedName>
    <definedName name="af8870315ad4c4a42bf1939d32cf9024d" hidden="1">#REF!</definedName>
    <definedName name="af8dd532040114657aaae1765c420eac1" hidden="1">#REF!</definedName>
    <definedName name="af8e6e3085ffc41d09ad0bcd853ca8c82" hidden="1">#REF!</definedName>
    <definedName name="af98a842c507243889f22208362928258" hidden="1">#REF!</definedName>
    <definedName name="af9d59caa5f62411ab72896aad5298dd2" hidden="1">#REF!</definedName>
    <definedName name="afa36d85548454723ad4a934eed186069" hidden="1">#REF!</definedName>
    <definedName name="afa4596ebe0b044d08ff7287cceb36199" hidden="1">#REF!</definedName>
    <definedName name="afa7c4cb8d1d5484a9a603e1851618e72" hidden="1">#REF!</definedName>
    <definedName name="afac3e8ee82c34b7ab4f8436167cd7a86" hidden="1">#REF!</definedName>
    <definedName name="afac47bcca8c44481911a5d8ffe689f70" hidden="1">#REF!</definedName>
    <definedName name="afb03176aaa39403690e838f9a35f2c41" hidden="1">#REF!</definedName>
    <definedName name="afb492a4e6ea749179d7c3c42805a49bc" hidden="1">#REF!</definedName>
    <definedName name="afb6e266b66534f4fae000e8473ef4314" hidden="1">#REF!</definedName>
    <definedName name="afc4c5d2fd43a45a4a8e2264768ccb9c9" hidden="1">#REF!</definedName>
    <definedName name="afc5e9de99378479188641ebea5134f87" hidden="1">#REF!</definedName>
    <definedName name="afc7d9956f4ca42d2b9317dc8bfb8ba38" hidden="1">#REF!</definedName>
    <definedName name="afc809e4bd1b3451db0a1cd836b5914ef" hidden="1">#REF!</definedName>
    <definedName name="afd0c56953065427abe4489774649e7d6" hidden="1">#REF!</definedName>
    <definedName name="afd23c00d82504bffb64c98b14cae3036" hidden="1">#REF!</definedName>
    <definedName name="afe767991f1464233b7575449b1ab3770" hidden="1">#REF!</definedName>
    <definedName name="afe8f5c278447462eaa7c4ea356d9a86f" hidden="1">'[2]Schedule 1'!#REF!</definedName>
    <definedName name="afe9f0cc29c844753a6b6261c029637f7" hidden="1">#REF!</definedName>
    <definedName name="afef3a52436fe454183f84a18decf547f" hidden="1">#REF!</definedName>
    <definedName name="afef96a11966f4b1092218090c355d625" hidden="1">#REF!</definedName>
    <definedName name="aff60453d86ab47ba89de15086dfaa648" hidden="1">#REF!</definedName>
    <definedName name="aff907ad240d44891b52260229671bf96" hidden="1">#REF!</definedName>
    <definedName name="company">#REF!</definedName>
    <definedName name="ERROR">#REF!</definedName>
    <definedName name="pg_1">'Meter Reads'!$A$1:$J$49</definedName>
    <definedName name="pg_2">'Meter Reads'!$A$50:$J$96</definedName>
    <definedName name="_xlnm.Print_Area" localSheetId="0">'Meter Reads'!$A$1:$K$96</definedName>
    <definedName name="_xlnm.Print_Titles" localSheetId="0">'Meter Reads'!$1:$1</definedName>
    <definedName name="selection">#REF!</definedName>
    <definedName name="SummationLine" comment="Vba Sum of ..">#REF!</definedName>
    <definedName name="TotalSales" comment="Vba code for Total Sales">#REF!</definedName>
    <definedName name="UnbilledCells_check" comment="Internal VBA range to determine if the box on line 1.c was checked">#REF!</definedName>
    <definedName name="UnbilledCells_prevyr" comment="Internal VBA range for determing Unbilled Revenue Range for previous year">#REF!</definedName>
    <definedName name="year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4" i="3" l="1"/>
  <c r="I94" i="3"/>
  <c r="H94" i="3"/>
  <c r="G94" i="3"/>
  <c r="F94" i="3"/>
  <c r="E94" i="3"/>
  <c r="D94" i="3"/>
  <c r="J89" i="3"/>
  <c r="I89" i="3"/>
  <c r="I90" i="3" s="1"/>
  <c r="H89" i="3"/>
  <c r="H90" i="3" s="1"/>
  <c r="G89" i="3"/>
  <c r="F89" i="3"/>
  <c r="E89" i="3"/>
  <c r="E90" i="3" s="1"/>
  <c r="D89" i="3"/>
  <c r="D90" i="3" s="1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J49" i="3"/>
  <c r="I49" i="3"/>
  <c r="H49" i="3"/>
  <c r="G49" i="3"/>
  <c r="F49" i="3"/>
  <c r="E49" i="3"/>
  <c r="D49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J90" i="3" l="1"/>
  <c r="F90" i="3"/>
  <c r="K49" i="3"/>
  <c r="K89" i="3"/>
  <c r="K90" i="3" s="1"/>
  <c r="G9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Darin M White</author>
  </authors>
  <commentList>
    <comment ref="E25" authorId="0" shapeId="0" xr:uid="{3FA9F43B-0A58-44B8-86A2-F7362667B2E1}">
      <text>
        <r>
          <rPr>
            <b/>
            <sz val="9"/>
            <color indexed="81"/>
            <rFont val="Tahoma"/>
            <family val="2"/>
          </rPr>
          <t>Darin M White:</t>
        </r>
        <r>
          <rPr>
            <sz val="9"/>
            <color indexed="81"/>
            <rFont val="Tahoma"/>
            <family val="2"/>
          </rPr>
          <t xml:space="preserve">
estimate, meter flooded</t>
        </r>
      </text>
    </comment>
    <comment ref="F25" authorId="0" shapeId="0" xr:uid="{2D877EF4-AE07-469E-AC55-B86664CF4561}">
      <text>
        <r>
          <rPr>
            <b/>
            <sz val="9"/>
            <color indexed="81"/>
            <rFont val="Tahoma"/>
            <family val="2"/>
          </rPr>
          <t>Darin M White:</t>
        </r>
        <r>
          <rPr>
            <sz val="9"/>
            <color indexed="81"/>
            <rFont val="Tahoma"/>
            <family val="2"/>
          </rPr>
          <t xml:space="preserve">
meter replaced 3/9, and 2/1 estimate was higher than 3/9 final read (adjusted for in qbooks)</t>
        </r>
      </text>
    </comment>
    <comment ref="E39" authorId="0" shapeId="0" xr:uid="{2FAE44CC-03A2-4AC0-8791-B2DFD3D87EB7}">
      <text>
        <r>
          <rPr>
            <b/>
            <sz val="9"/>
            <color indexed="81"/>
            <rFont val="Tahoma"/>
            <family val="2"/>
          </rPr>
          <t>Darin M White:</t>
        </r>
        <r>
          <rPr>
            <sz val="9"/>
            <color indexed="81"/>
            <rFont val="Tahoma"/>
            <family val="2"/>
          </rPr>
          <t xml:space="preserve">
this was an estimate, bad read</t>
        </r>
      </text>
    </comment>
    <comment ref="D45" authorId="0" shapeId="0" xr:uid="{46829E25-0BCD-4BAF-A768-93D1FDC119AF}">
      <text>
        <r>
          <rPr>
            <b/>
            <sz val="9"/>
            <color indexed="81"/>
            <rFont val="Tahoma"/>
            <family val="2"/>
          </rPr>
          <t>Darin M White:</t>
        </r>
        <r>
          <rPr>
            <sz val="9"/>
            <color indexed="81"/>
            <rFont val="Tahoma"/>
            <family val="2"/>
          </rPr>
          <t xml:space="preserve">
9850 12/4
changed to 9855 because house sold 12/7 and that is final read value</t>
        </r>
      </text>
    </comment>
    <comment ref="E61" authorId="0" shapeId="0" xr:uid="{70A08829-7D19-4860-900F-7A9155CAA421}">
      <text>
        <r>
          <rPr>
            <b/>
            <sz val="9"/>
            <color indexed="81"/>
            <rFont val="Tahoma"/>
            <family val="2"/>
          </rPr>
          <t>Darin M White:</t>
        </r>
        <r>
          <rPr>
            <sz val="9"/>
            <color indexed="81"/>
            <rFont val="Tahoma"/>
            <family val="2"/>
          </rPr>
          <t xml:space="preserve">
reads went off back in late 2017, 5s being read as 9s for 3rd digit. Fix on april billing</t>
        </r>
      </text>
    </comment>
    <comment ref="F68" authorId="0" shapeId="0" xr:uid="{29DC96DB-F270-4041-9A89-68DFBB644007}">
      <text>
        <r>
          <rPr>
            <b/>
            <sz val="9"/>
            <color indexed="81"/>
            <rFont val="Tahoma"/>
            <family val="2"/>
          </rPr>
          <t>Darin M White:</t>
        </r>
        <r>
          <rPr>
            <sz val="9"/>
            <color indexed="81"/>
            <rFont val="Tahoma"/>
            <family val="2"/>
          </rPr>
          <t xml:space="preserve">
patalon replaces jarrard 4/1</t>
        </r>
      </text>
    </comment>
  </commentList>
</comments>
</file>

<file path=xl/sharedStrings.xml><?xml version="1.0" encoding="utf-8"?>
<sst xmlns="http://schemas.openxmlformats.org/spreadsheetml/2006/main" count="75" uniqueCount="69">
  <si>
    <t>#</t>
  </si>
  <si>
    <t>Acct</t>
  </si>
  <si>
    <t>Meter Size (in)</t>
  </si>
  <si>
    <t>2018 Gallons</t>
  </si>
  <si>
    <t>1203</t>
  </si>
  <si>
    <t>1140</t>
  </si>
  <si>
    <t>1126</t>
  </si>
  <si>
    <t>1167</t>
  </si>
  <si>
    <t>1112</t>
  </si>
  <si>
    <t>1158</t>
  </si>
  <si>
    <t>1110</t>
  </si>
  <si>
    <t>1156</t>
  </si>
  <si>
    <t>1159</t>
  </si>
  <si>
    <t>1133</t>
  </si>
  <si>
    <t>1213</t>
  </si>
  <si>
    <t>1194</t>
  </si>
  <si>
    <t>1128</t>
  </si>
  <si>
    <t>1166</t>
  </si>
  <si>
    <t>1154</t>
  </si>
  <si>
    <t>1131</t>
  </si>
  <si>
    <t>1114</t>
  </si>
  <si>
    <t>1157</t>
  </si>
  <si>
    <t>1161</t>
  </si>
  <si>
    <t>1129</t>
  </si>
  <si>
    <t>1150</t>
  </si>
  <si>
    <t>1190</t>
  </si>
  <si>
    <t>1101</t>
  </si>
  <si>
    <t>1102</t>
  </si>
  <si>
    <t>1212</t>
  </si>
  <si>
    <t>1206</t>
  </si>
  <si>
    <t>1163</t>
  </si>
  <si>
    <t>1198</t>
  </si>
  <si>
    <t>1164</t>
  </si>
  <si>
    <t>1180</t>
  </si>
  <si>
    <t>1202</t>
  </si>
  <si>
    <t>1193</t>
  </si>
  <si>
    <t>1172</t>
  </si>
  <si>
    <t>1145</t>
  </si>
  <si>
    <t>1168</t>
  </si>
  <si>
    <t>Not Active</t>
  </si>
  <si>
    <t>Subtotal Page 1</t>
  </si>
  <si>
    <t>1119</t>
  </si>
  <si>
    <t>1185</t>
  </si>
  <si>
    <t>1127</t>
  </si>
  <si>
    <t>1136</t>
  </si>
  <si>
    <t>1200</t>
  </si>
  <si>
    <t>1196</t>
  </si>
  <si>
    <t>1204</t>
  </si>
  <si>
    <t>1107</t>
  </si>
  <si>
    <t>1146</t>
  </si>
  <si>
    <t>1118</t>
  </si>
  <si>
    <t>1186</t>
  </si>
  <si>
    <t>1115</t>
  </si>
  <si>
    <t>1175</t>
  </si>
  <si>
    <t>1182</t>
  </si>
  <si>
    <t>1171</t>
  </si>
  <si>
    <t>1132</t>
  </si>
  <si>
    <t>1173</t>
  </si>
  <si>
    <t>1108</t>
  </si>
  <si>
    <t>1109</t>
  </si>
  <si>
    <t>1174</t>
  </si>
  <si>
    <t>1139</t>
  </si>
  <si>
    <t>Subtotal Page 2</t>
  </si>
  <si>
    <t>Combined Totals</t>
  </si>
  <si>
    <t>Pump #1</t>
  </si>
  <si>
    <t>Pump #2</t>
  </si>
  <si>
    <t>Pump #4,5 (Combined)</t>
  </si>
  <si>
    <t xml:space="preserve">Pumps Total </t>
  </si>
  <si>
    <t>1.5" meters have a 100 gallon multiplier; 1.0" meters have a 10 gallon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</si>
</sst>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mmm\-yy;@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41" fontId="0" fillId="0" borderId="0"/>
    <xf numFmtId="41" fontId="1" fillId="0" borderId="0" applyFont="0" applyFill="0" applyBorder="0" applyAlignment="0" applyProtection="0"/>
    <xf numFmtId="0" fontId="1" fillId="0" borderId="0"/>
  </cellStyleXfs>
  <cellXfs count="54">
    <xf numFmtId="41" fontId="0" fillId="0" borderId="0" xfId="0"/>
    <xf numFmtId="49" fontId="3" fillId="0" borderId="0" xfId="2" applyNumberFormat="1" applyFont="1" applyAlignment="1">
      <alignment horizontal="right" wrapText="1"/>
    </xf>
    <xf numFmtId="164" fontId="3" fillId="0" borderId="0" xfId="2" applyNumberFormat="1" applyFont="1" applyAlignment="1">
      <alignment horizontal="right"/>
    </xf>
    <xf numFmtId="0" fontId="3" fillId="0" borderId="0" xfId="2" applyFont="1" applyAlignment="1">
      <alignment horizontal="center"/>
    </xf>
    <xf numFmtId="0" fontId="4" fillId="0" borderId="1" xfId="2" applyFont="1" applyBorder="1" applyAlignment="1">
      <alignment horizontal="left"/>
    </xf>
    <xf numFmtId="165" fontId="4" fillId="0" borderId="2" xfId="2" applyNumberFormat="1" applyFont="1" applyBorder="1" applyAlignment="1">
      <alignment horizontal="right"/>
    </xf>
    <xf numFmtId="0" fontId="5" fillId="0" borderId="3" xfId="2" applyFont="1" applyBorder="1"/>
    <xf numFmtId="41" fontId="5" fillId="0" borderId="0" xfId="1" applyFont="1"/>
    <xf numFmtId="0" fontId="5" fillId="0" borderId="0" xfId="2" applyFont="1"/>
    <xf numFmtId="0" fontId="4" fillId="0" borderId="2" xfId="2" applyFont="1" applyBorder="1" applyAlignment="1">
      <alignment horizontal="left"/>
    </xf>
    <xf numFmtId="1" fontId="4" fillId="0" borderId="2" xfId="2" applyNumberFormat="1" applyFont="1" applyBorder="1" applyAlignment="1">
      <alignment horizontal="left"/>
    </xf>
    <xf numFmtId="0" fontId="5" fillId="0" borderId="3" xfId="2" applyFont="1" applyBorder="1" applyAlignment="1">
      <alignment horizontal="right" wrapText="1"/>
    </xf>
    <xf numFmtId="0" fontId="5" fillId="0" borderId="3" xfId="2" applyFont="1" applyBorder="1" applyAlignment="1">
      <alignment horizontal="right"/>
    </xf>
    <xf numFmtId="0" fontId="4" fillId="0" borderId="0" xfId="2" applyFont="1"/>
    <xf numFmtId="1" fontId="4" fillId="0" borderId="0" xfId="2" applyNumberFormat="1" applyFont="1" applyAlignment="1">
      <alignment horizontal="left"/>
    </xf>
    <xf numFmtId="49" fontId="4" fillId="0" borderId="0" xfId="2" applyNumberFormat="1" applyFont="1" applyAlignment="1">
      <alignment horizontal="right"/>
    </xf>
    <xf numFmtId="0" fontId="5" fillId="0" borderId="3" xfId="2" applyFont="1" applyBorder="1" applyAlignment="1">
      <alignment wrapText="1"/>
    </xf>
    <xf numFmtId="0" fontId="6" fillId="0" borderId="0" xfId="2" applyFont="1"/>
    <xf numFmtId="0" fontId="2" fillId="0" borderId="0" xfId="2" applyFont="1"/>
    <xf numFmtId="0" fontId="2" fillId="0" borderId="0" xfId="2" applyFont="1" applyAlignment="1">
      <alignment horizontal="right"/>
    </xf>
    <xf numFmtId="0" fontId="3" fillId="0" borderId="4" xfId="2" applyFont="1" applyBorder="1"/>
    <xf numFmtId="41" fontId="3" fillId="0" borderId="4" xfId="1" applyFont="1" applyBorder="1"/>
    <xf numFmtId="0" fontId="3" fillId="0" borderId="0" xfId="2" applyFont="1"/>
    <xf numFmtId="1" fontId="7" fillId="0" borderId="2" xfId="2" applyNumberFormat="1" applyFont="1" applyBorder="1" applyAlignment="1">
      <alignment horizontal="left"/>
    </xf>
    <xf numFmtId="165" fontId="7" fillId="0" borderId="2" xfId="2" applyNumberFormat="1" applyFont="1" applyBorder="1" applyAlignment="1">
      <alignment horizontal="right"/>
    </xf>
    <xf numFmtId="0" fontId="7" fillId="0" borderId="3" xfId="2" applyFont="1" applyBorder="1"/>
    <xf numFmtId="41" fontId="7" fillId="0" borderId="0" xfId="1" applyFont="1"/>
    <xf numFmtId="0" fontId="7" fillId="0" borderId="0" xfId="2" applyFont="1"/>
    <xf numFmtId="1" fontId="8" fillId="0" borderId="2" xfId="2" applyNumberFormat="1" applyFont="1" applyBorder="1" applyAlignment="1">
      <alignment horizontal="left"/>
    </xf>
    <xf numFmtId="165" fontId="8" fillId="0" borderId="2" xfId="2" applyNumberFormat="1" applyFont="1" applyBorder="1" applyAlignment="1">
      <alignment horizontal="right"/>
    </xf>
    <xf numFmtId="0" fontId="8" fillId="0" borderId="3" xfId="2" applyFont="1" applyBorder="1"/>
    <xf numFmtId="41" fontId="8" fillId="0" borderId="0" xfId="1" applyFont="1"/>
    <xf numFmtId="0" fontId="8" fillId="0" borderId="0" xfId="2" applyFont="1"/>
    <xf numFmtId="1" fontId="7" fillId="0" borderId="0" xfId="2" applyNumberFormat="1" applyFont="1" applyAlignment="1">
      <alignment horizontal="left"/>
    </xf>
    <xf numFmtId="0" fontId="4" fillId="0" borderId="0" xfId="2" applyFont="1" applyAlignment="1">
      <alignment horizontal="right"/>
    </xf>
    <xf numFmtId="0" fontId="1" fillId="0" borderId="0" xfId="2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3" fillId="0" borderId="5" xfId="2" applyFont="1" applyBorder="1"/>
    <xf numFmtId="41" fontId="3" fillId="0" borderId="5" xfId="1" applyFont="1" applyBorder="1"/>
    <xf numFmtId="0" fontId="9" fillId="0" borderId="0" xfId="2" applyFont="1"/>
    <xf numFmtId="49" fontId="4" fillId="0" borderId="0" xfId="2" applyNumberFormat="1" applyFont="1" applyAlignment="1">
      <alignment horizontal="left" indent="1"/>
    </xf>
    <xf numFmtId="0" fontId="5" fillId="0" borderId="0" xfId="2" applyFont="1" applyAlignment="1">
      <alignment horizontal="right"/>
    </xf>
    <xf numFmtId="41" fontId="1" fillId="0" borderId="0" xfId="2" applyNumberFormat="1"/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right"/>
    </xf>
    <xf numFmtId="0" fontId="10" fillId="0" borderId="0" xfId="2" applyFont="1" applyAlignment="1">
      <alignment horizontal="right"/>
    </xf>
    <xf numFmtId="0" fontId="10" fillId="0" borderId="0" xfId="2" applyFont="1" applyAlignment="1">
      <alignment horizontal="left"/>
    </xf>
    <xf numFmtId="0" fontId="10" fillId="0" borderId="0" xfId="2" applyFont="1"/>
    <xf numFmtId="0" fontId="1" fillId="0" borderId="0" xfId="2" applyAlignment="1">
      <alignment horizontal="left"/>
    </xf>
    <xf numFmtId="0" fontId="1" fillId="0" borderId="0" xfId="2" applyAlignment="1">
      <alignment horizontal="right"/>
    </xf>
    <xf numFmtId="49" fontId="3" fillId="0" borderId="0" xfId="2" applyNumberFormat="1" applyFont="1" applyAlignment="1">
      <alignment horizontal="left" wrapText="1"/>
    </xf>
    <xf numFmtId="165" fontId="4" fillId="0" borderId="6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 wrapText="1"/>
    </xf>
  </cellXfs>
  <cellStyles count="3">
    <cellStyle name="Comma" xfId="1" builtinId="3" customBuiltin="1"/>
    <cellStyle name="Normal" xfId="0" builtinId="0"/>
    <cellStyle name="Normal 2 2" xfId="2" xr:uid="{900F200E-66F1-4509-B645-F837A7709B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C-WA-AR-Trans-WorkingFiles/UTC-WA-TRANS-2016-Templates-XLSX%20format-V03/227%20Solid%20Waste%20Class%20A%20&amp;%20B%20Annual%20Report%20Form%202017%20-%20Fill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++XBRL%20Working%20files/+AR-Utilities/227%20Solid%20Waste%20Class%20A%20&amp;%20B%20Annual%20Report%20Form%202017%20-%20Fillab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%20Test/Documents/8RMW_CO79/Annual%20Report%20(UTC)/160%20Water_Class%20C%20Annual%20Report%20For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WAC 480-70-071 and 079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6A"/>
      <sheetName val="Schedule 6B"/>
      <sheetName val="Reg Fee Calc Schedul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WAC 480-70-071 and 079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6A"/>
      <sheetName val="Schedule 6B"/>
      <sheetName val="Reg Fee Calc Schedule"/>
      <sheetName val="Payment and Filing"/>
    </sheetNames>
    <sheetDataSet>
      <sheetData sheetId="0">
        <row r="2">
          <cell r="A2">
            <v>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WAC 480-110-505 and 575"/>
      <sheetName val="Page 3"/>
      <sheetName val="Page 4"/>
      <sheetName val="Sch-1"/>
      <sheetName val="Sch-2"/>
      <sheetName val="Sch-3"/>
      <sheetName val="Reg Fee Calc Schedule"/>
      <sheetName val="Payment and Filing"/>
      <sheetName val="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ED48-5DC8-4C30-BDC7-7F35EFB3F467}">
  <dimension ref="A1:Q98"/>
  <sheetViews>
    <sheetView tabSelected="1" zoomScale="90" zoomScaleNormal="90" zoomScaleSheetLayoutView="100" workbookViewId="0">
      <pane xSplit="3" ySplit="1" topLeftCell="D74" activePane="bottomRight" state="frozen"/>
      <selection pane="topRight" activeCell="F1" sqref="F1"/>
      <selection pane="bottomLeft" activeCell="A2" sqref="A2"/>
      <selection pane="bottomRight" activeCell="A103" sqref="A103"/>
    </sheetView>
  </sheetViews>
  <sheetFormatPr defaultColWidth="9.1796875" defaultRowHeight="12.5" x14ac:dyDescent="0.25"/>
  <cols>
    <col min="1" max="1" width="5.36328125" style="49" customWidth="1"/>
    <col min="2" max="2" width="5.7265625" style="35" customWidth="1"/>
    <col min="3" max="3" width="6.90625" style="50" customWidth="1"/>
    <col min="4" max="10" width="7.81640625" style="35" customWidth="1"/>
    <col min="11" max="11" width="9.26953125" style="35" customWidth="1"/>
    <col min="12" max="16384" width="9.1796875" style="35"/>
  </cols>
  <sheetData>
    <row r="1" spans="1:11" s="3" customFormat="1" ht="25.5" customHeight="1" x14ac:dyDescent="0.25">
      <c r="A1" s="51" t="s">
        <v>0</v>
      </c>
      <c r="B1" s="51" t="s">
        <v>1</v>
      </c>
      <c r="C1" s="1" t="s">
        <v>2</v>
      </c>
      <c r="D1" s="2">
        <v>43070</v>
      </c>
      <c r="E1" s="2">
        <v>43132</v>
      </c>
      <c r="F1" s="2">
        <v>43191</v>
      </c>
      <c r="G1" s="2">
        <v>43252</v>
      </c>
      <c r="H1" s="2">
        <v>43313</v>
      </c>
      <c r="I1" s="2">
        <v>43374</v>
      </c>
      <c r="J1" s="2">
        <v>43435</v>
      </c>
      <c r="K1" s="53" t="s">
        <v>3</v>
      </c>
    </row>
    <row r="2" spans="1:11" s="8" customFormat="1" ht="13.5" customHeight="1" x14ac:dyDescent="0.2">
      <c r="A2" s="9">
        <v>1</v>
      </c>
      <c r="B2" s="10" t="s">
        <v>4</v>
      </c>
      <c r="C2" s="52">
        <v>1</v>
      </c>
      <c r="D2" s="6">
        <v>839904</v>
      </c>
      <c r="E2" s="6">
        <v>840742</v>
      </c>
      <c r="F2" s="6">
        <v>841652</v>
      </c>
      <c r="G2" s="6">
        <v>843179</v>
      </c>
      <c r="H2" s="6">
        <v>850231</v>
      </c>
      <c r="I2" s="6">
        <v>857236</v>
      </c>
      <c r="J2" s="6">
        <v>858324</v>
      </c>
      <c r="K2" s="7">
        <f>(+J2-D2)*10</f>
        <v>184200</v>
      </c>
    </row>
    <row r="3" spans="1:11" s="8" customFormat="1" ht="13.5" customHeight="1" x14ac:dyDescent="0.2">
      <c r="A3" s="9">
        <v>2</v>
      </c>
      <c r="B3" s="10" t="s">
        <v>5</v>
      </c>
      <c r="C3" s="5">
        <v>1</v>
      </c>
      <c r="D3" s="6">
        <v>446124</v>
      </c>
      <c r="E3" s="6">
        <v>450836</v>
      </c>
      <c r="F3" s="6">
        <v>456280</v>
      </c>
      <c r="G3" s="6">
        <v>464884</v>
      </c>
      <c r="H3" s="6">
        <v>477883</v>
      </c>
      <c r="I3" s="6">
        <v>489910</v>
      </c>
      <c r="J3" s="6">
        <v>494018</v>
      </c>
      <c r="K3" s="7">
        <f t="shared" ref="K3:K66" si="0">(+J3-D3)*10</f>
        <v>478940</v>
      </c>
    </row>
    <row r="4" spans="1:11" s="8" customFormat="1" ht="13.5" customHeight="1" x14ac:dyDescent="0.2">
      <c r="A4" s="4">
        <v>3</v>
      </c>
      <c r="B4" s="10" t="s">
        <v>6</v>
      </c>
      <c r="C4" s="5">
        <v>1</v>
      </c>
      <c r="D4" s="6">
        <v>116604</v>
      </c>
      <c r="E4" s="6">
        <v>130976</v>
      </c>
      <c r="F4" s="6">
        <v>131258</v>
      </c>
      <c r="G4" s="6">
        <v>131855</v>
      </c>
      <c r="H4" s="6">
        <v>132477</v>
      </c>
      <c r="I4" s="6">
        <v>135690</v>
      </c>
      <c r="J4" s="11">
        <v>135836</v>
      </c>
      <c r="K4" s="7">
        <f t="shared" si="0"/>
        <v>192320</v>
      </c>
    </row>
    <row r="5" spans="1:11" s="8" customFormat="1" ht="13.5" customHeight="1" x14ac:dyDescent="0.2">
      <c r="A5" s="4">
        <v>4</v>
      </c>
      <c r="B5" s="10">
        <v>1217</v>
      </c>
      <c r="C5" s="5">
        <v>1</v>
      </c>
      <c r="D5" s="6">
        <v>856100</v>
      </c>
      <c r="E5" s="6">
        <v>859883</v>
      </c>
      <c r="F5" s="6">
        <v>861230</v>
      </c>
      <c r="G5" s="6">
        <v>866919</v>
      </c>
      <c r="H5" s="6">
        <v>884520</v>
      </c>
      <c r="I5" s="6">
        <v>905521</v>
      </c>
      <c r="J5" s="6">
        <v>910563</v>
      </c>
      <c r="K5" s="7">
        <f t="shared" si="0"/>
        <v>544630</v>
      </c>
    </row>
    <row r="6" spans="1:11" s="8" customFormat="1" ht="13.5" customHeight="1" x14ac:dyDescent="0.2">
      <c r="A6" s="9">
        <v>5</v>
      </c>
      <c r="B6" s="10" t="s">
        <v>7</v>
      </c>
      <c r="C6" s="5">
        <v>1</v>
      </c>
      <c r="D6" s="6">
        <v>405795</v>
      </c>
      <c r="E6" s="6">
        <v>406570</v>
      </c>
      <c r="F6" s="6">
        <v>407087</v>
      </c>
      <c r="G6" s="6">
        <v>407635</v>
      </c>
      <c r="H6" s="6">
        <v>408569</v>
      </c>
      <c r="I6" s="6">
        <v>409764</v>
      </c>
      <c r="J6" s="6">
        <v>410429</v>
      </c>
      <c r="K6" s="7">
        <f t="shared" si="0"/>
        <v>46340</v>
      </c>
    </row>
    <row r="7" spans="1:11" s="8" customFormat="1" ht="13.5" customHeight="1" x14ac:dyDescent="0.2">
      <c r="A7" s="4">
        <v>6</v>
      </c>
      <c r="B7" s="10" t="s">
        <v>8</v>
      </c>
      <c r="C7" s="5">
        <v>1</v>
      </c>
      <c r="D7" s="6">
        <v>143101</v>
      </c>
      <c r="E7" s="6">
        <v>143609</v>
      </c>
      <c r="F7" s="6">
        <v>144066</v>
      </c>
      <c r="G7" s="6">
        <v>145133</v>
      </c>
      <c r="H7" s="6">
        <v>147520</v>
      </c>
      <c r="I7" s="6">
        <v>149392</v>
      </c>
      <c r="J7" s="6">
        <v>151290</v>
      </c>
      <c r="K7" s="7">
        <f t="shared" si="0"/>
        <v>81890</v>
      </c>
    </row>
    <row r="8" spans="1:11" s="8" customFormat="1" ht="13.5" customHeight="1" x14ac:dyDescent="0.2">
      <c r="A8" s="4">
        <v>7</v>
      </c>
      <c r="B8" s="10" t="s">
        <v>9</v>
      </c>
      <c r="C8" s="5">
        <v>1</v>
      </c>
      <c r="D8" s="6">
        <v>341617</v>
      </c>
      <c r="E8" s="6">
        <v>342097</v>
      </c>
      <c r="F8" s="6">
        <v>343444</v>
      </c>
      <c r="G8" s="6">
        <v>350396</v>
      </c>
      <c r="H8" s="6">
        <v>365698</v>
      </c>
      <c r="I8" s="6">
        <v>376141</v>
      </c>
      <c r="J8" s="6">
        <v>378290</v>
      </c>
      <c r="K8" s="7">
        <f t="shared" si="0"/>
        <v>366730</v>
      </c>
    </row>
    <row r="9" spans="1:11" s="8" customFormat="1" ht="13.5" customHeight="1" x14ac:dyDescent="0.2">
      <c r="A9" s="9">
        <v>8</v>
      </c>
      <c r="B9" s="10" t="s">
        <v>10</v>
      </c>
      <c r="C9" s="5">
        <v>1</v>
      </c>
      <c r="D9" s="6">
        <v>60050</v>
      </c>
      <c r="E9" s="6">
        <v>60695</v>
      </c>
      <c r="F9" s="6">
        <v>60717</v>
      </c>
      <c r="G9" s="6">
        <v>67984</v>
      </c>
      <c r="H9" s="6">
        <v>89503</v>
      </c>
      <c r="I9" s="6">
        <v>107100</v>
      </c>
      <c r="J9" s="6">
        <v>109606</v>
      </c>
      <c r="K9" s="7">
        <f t="shared" si="0"/>
        <v>495560</v>
      </c>
    </row>
    <row r="10" spans="1:11" s="8" customFormat="1" ht="13.5" customHeight="1" x14ac:dyDescent="0.2">
      <c r="A10" s="4">
        <v>9</v>
      </c>
      <c r="B10" s="10" t="s">
        <v>11</v>
      </c>
      <c r="C10" s="5">
        <v>1</v>
      </c>
      <c r="D10" s="6">
        <v>125830</v>
      </c>
      <c r="E10" s="6">
        <v>126116</v>
      </c>
      <c r="F10" s="6">
        <v>127235</v>
      </c>
      <c r="G10" s="6">
        <v>140932</v>
      </c>
      <c r="H10" s="6">
        <v>170268</v>
      </c>
      <c r="I10" s="6">
        <v>205148</v>
      </c>
      <c r="J10" s="6">
        <v>207882</v>
      </c>
      <c r="K10" s="7">
        <f t="shared" si="0"/>
        <v>820520</v>
      </c>
    </row>
    <row r="11" spans="1:11" s="8" customFormat="1" ht="13.5" customHeight="1" x14ac:dyDescent="0.2">
      <c r="A11" s="9">
        <v>10</v>
      </c>
      <c r="B11" s="10">
        <v>1250</v>
      </c>
      <c r="C11" s="5">
        <v>1</v>
      </c>
      <c r="D11" s="6">
        <v>463864</v>
      </c>
      <c r="E11" s="6">
        <v>464262</v>
      </c>
      <c r="F11" s="6">
        <v>464575</v>
      </c>
      <c r="G11" s="6">
        <v>465543</v>
      </c>
      <c r="H11" s="6">
        <v>470198</v>
      </c>
      <c r="I11" s="6">
        <v>476310</v>
      </c>
      <c r="J11" s="6">
        <v>476715</v>
      </c>
      <c r="K11" s="7">
        <f t="shared" si="0"/>
        <v>128510</v>
      </c>
    </row>
    <row r="12" spans="1:11" s="8" customFormat="1" ht="13.5" customHeight="1" x14ac:dyDescent="0.2">
      <c r="A12" s="4">
        <v>11</v>
      </c>
      <c r="B12" s="10" t="s">
        <v>12</v>
      </c>
      <c r="C12" s="5">
        <v>1</v>
      </c>
      <c r="D12" s="6">
        <v>50144</v>
      </c>
      <c r="E12" s="6">
        <v>50876</v>
      </c>
      <c r="F12" s="6">
        <v>54217</v>
      </c>
      <c r="G12" s="6">
        <v>67541</v>
      </c>
      <c r="H12" s="6">
        <v>95310</v>
      </c>
      <c r="I12" s="6">
        <v>118554</v>
      </c>
      <c r="J12" s="6">
        <v>120864</v>
      </c>
      <c r="K12" s="7">
        <f t="shared" si="0"/>
        <v>707200</v>
      </c>
    </row>
    <row r="13" spans="1:11" s="8" customFormat="1" ht="13.5" customHeight="1" x14ac:dyDescent="0.2">
      <c r="A13" s="9">
        <v>12</v>
      </c>
      <c r="B13" s="10">
        <v>1247</v>
      </c>
      <c r="C13" s="5">
        <v>1</v>
      </c>
      <c r="D13" s="6">
        <v>726368</v>
      </c>
      <c r="E13" s="6">
        <v>727111</v>
      </c>
      <c r="F13" s="6">
        <v>727922</v>
      </c>
      <c r="G13" s="6">
        <v>728611</v>
      </c>
      <c r="H13" s="6">
        <v>729098</v>
      </c>
      <c r="I13" s="6">
        <v>729481</v>
      </c>
      <c r="J13" s="6">
        <v>730102</v>
      </c>
      <c r="K13" s="7">
        <f t="shared" si="0"/>
        <v>37340</v>
      </c>
    </row>
    <row r="14" spans="1:11" s="8" customFormat="1" ht="13.5" customHeight="1" x14ac:dyDescent="0.2">
      <c r="A14" s="4">
        <v>13</v>
      </c>
      <c r="B14" s="10" t="s">
        <v>13</v>
      </c>
      <c r="C14" s="5">
        <v>1</v>
      </c>
      <c r="D14" s="6">
        <v>681277</v>
      </c>
      <c r="E14" s="6">
        <v>682852</v>
      </c>
      <c r="F14" s="6">
        <v>684135</v>
      </c>
      <c r="G14" s="6">
        <v>690491</v>
      </c>
      <c r="H14" s="6">
        <v>703874</v>
      </c>
      <c r="I14" s="6">
        <v>714830</v>
      </c>
      <c r="J14" s="6">
        <v>717442</v>
      </c>
      <c r="K14" s="7">
        <f t="shared" si="0"/>
        <v>361650</v>
      </c>
    </row>
    <row r="15" spans="1:11" s="8" customFormat="1" ht="13.5" customHeight="1" x14ac:dyDescent="0.2">
      <c r="A15" s="9">
        <v>14</v>
      </c>
      <c r="B15" s="10" t="s">
        <v>14</v>
      </c>
      <c r="C15" s="5">
        <v>1</v>
      </c>
      <c r="D15" s="6">
        <v>873896</v>
      </c>
      <c r="E15" s="6">
        <v>874543</v>
      </c>
      <c r="F15" s="12">
        <v>875273</v>
      </c>
      <c r="G15" s="12">
        <v>877808</v>
      </c>
      <c r="H15" s="6">
        <v>880862</v>
      </c>
      <c r="I15" s="6">
        <v>882937</v>
      </c>
      <c r="J15" s="6">
        <v>883635</v>
      </c>
      <c r="K15" s="7">
        <f t="shared" si="0"/>
        <v>97390</v>
      </c>
    </row>
    <row r="16" spans="1:11" s="8" customFormat="1" ht="13.5" customHeight="1" x14ac:dyDescent="0.2">
      <c r="A16" s="4">
        <v>15</v>
      </c>
      <c r="B16" s="10" t="s">
        <v>15</v>
      </c>
      <c r="C16" s="5">
        <v>1</v>
      </c>
      <c r="D16" s="6">
        <v>614835</v>
      </c>
      <c r="E16" s="6">
        <v>615063</v>
      </c>
      <c r="F16" s="6">
        <v>615273</v>
      </c>
      <c r="G16" s="6">
        <v>617330</v>
      </c>
      <c r="H16" s="6">
        <v>624373</v>
      </c>
      <c r="I16" s="6">
        <v>630048</v>
      </c>
      <c r="J16" s="6">
        <v>630658</v>
      </c>
      <c r="K16" s="7">
        <f t="shared" si="0"/>
        <v>158230</v>
      </c>
    </row>
    <row r="17" spans="1:17" s="8" customFormat="1" ht="13.5" customHeight="1" x14ac:dyDescent="0.2">
      <c r="A17" s="4">
        <v>16</v>
      </c>
      <c r="B17" s="10" t="s">
        <v>16</v>
      </c>
      <c r="C17" s="5">
        <v>1</v>
      </c>
      <c r="D17" s="6">
        <v>287630</v>
      </c>
      <c r="E17" s="6">
        <v>287776</v>
      </c>
      <c r="F17" s="6">
        <v>287935</v>
      </c>
      <c r="G17" s="6">
        <v>293528</v>
      </c>
      <c r="H17" s="6">
        <v>305102</v>
      </c>
      <c r="I17" s="6">
        <v>315784</v>
      </c>
      <c r="J17" s="6">
        <v>318100</v>
      </c>
      <c r="K17" s="7">
        <f t="shared" si="0"/>
        <v>304700</v>
      </c>
    </row>
    <row r="18" spans="1:17" s="8" customFormat="1" ht="13.5" customHeight="1" x14ac:dyDescent="0.2">
      <c r="A18" s="9">
        <v>17</v>
      </c>
      <c r="B18" s="10" t="s">
        <v>17</v>
      </c>
      <c r="C18" s="5">
        <v>1</v>
      </c>
      <c r="D18" s="6">
        <v>140828</v>
      </c>
      <c r="E18" s="6">
        <v>141155</v>
      </c>
      <c r="F18" s="6">
        <v>141463</v>
      </c>
      <c r="G18" s="6">
        <v>142839</v>
      </c>
      <c r="H18" s="6">
        <v>164664</v>
      </c>
      <c r="I18" s="6">
        <v>177696</v>
      </c>
      <c r="J18" s="6">
        <v>178005</v>
      </c>
      <c r="K18" s="7">
        <f t="shared" si="0"/>
        <v>371770</v>
      </c>
    </row>
    <row r="19" spans="1:17" s="8" customFormat="1" ht="13.5" customHeight="1" x14ac:dyDescent="0.2">
      <c r="A19" s="4">
        <v>18</v>
      </c>
      <c r="B19" s="10" t="s">
        <v>18</v>
      </c>
      <c r="C19" s="5">
        <v>1</v>
      </c>
      <c r="D19" s="6">
        <v>881211</v>
      </c>
      <c r="E19" s="6">
        <v>883013</v>
      </c>
      <c r="F19" s="6">
        <v>884916</v>
      </c>
      <c r="G19" s="6">
        <v>893596</v>
      </c>
      <c r="H19" s="6">
        <v>913721</v>
      </c>
      <c r="I19" s="6">
        <v>931699</v>
      </c>
      <c r="J19" s="6">
        <v>938419</v>
      </c>
      <c r="K19" s="7">
        <f t="shared" si="0"/>
        <v>572080</v>
      </c>
    </row>
    <row r="20" spans="1:17" s="8" customFormat="1" ht="13.5" customHeight="1" x14ac:dyDescent="0.2">
      <c r="A20" s="4">
        <v>19</v>
      </c>
      <c r="B20" s="10" t="s">
        <v>19</v>
      </c>
      <c r="C20" s="5">
        <v>1</v>
      </c>
      <c r="D20" s="6">
        <v>271624</v>
      </c>
      <c r="E20" s="6">
        <v>271657</v>
      </c>
      <c r="F20" s="6">
        <v>272183</v>
      </c>
      <c r="G20" s="6">
        <v>272527</v>
      </c>
      <c r="H20" s="6">
        <v>273358</v>
      </c>
      <c r="I20" s="6">
        <v>287527</v>
      </c>
      <c r="J20" s="6">
        <v>288018</v>
      </c>
      <c r="K20" s="7">
        <f t="shared" si="0"/>
        <v>163940</v>
      </c>
    </row>
    <row r="21" spans="1:17" s="8" customFormat="1" ht="13.5" customHeight="1" x14ac:dyDescent="0.2">
      <c r="A21" s="9">
        <v>20</v>
      </c>
      <c r="B21" s="10">
        <v>1249</v>
      </c>
      <c r="C21" s="5">
        <v>1</v>
      </c>
      <c r="D21" s="6">
        <v>819044</v>
      </c>
      <c r="E21" s="6">
        <v>819577</v>
      </c>
      <c r="F21" s="6">
        <v>820064</v>
      </c>
      <c r="G21" s="6">
        <v>821580</v>
      </c>
      <c r="H21" s="6">
        <v>826684</v>
      </c>
      <c r="I21" s="6">
        <v>836172</v>
      </c>
      <c r="J21" s="6">
        <v>837321</v>
      </c>
      <c r="K21" s="7">
        <f t="shared" si="0"/>
        <v>182770</v>
      </c>
    </row>
    <row r="22" spans="1:17" s="8" customFormat="1" ht="13.5" customHeight="1" x14ac:dyDescent="0.2">
      <c r="A22" s="4">
        <v>21</v>
      </c>
      <c r="B22" s="10" t="s">
        <v>20</v>
      </c>
      <c r="C22" s="5">
        <v>1</v>
      </c>
      <c r="D22" s="6">
        <v>253760</v>
      </c>
      <c r="E22" s="6">
        <v>257501</v>
      </c>
      <c r="F22" s="6">
        <v>261624</v>
      </c>
      <c r="G22" s="6">
        <v>263373</v>
      </c>
      <c r="H22" s="6">
        <v>269815</v>
      </c>
      <c r="I22" s="6">
        <v>273916</v>
      </c>
      <c r="J22" s="6">
        <v>274814</v>
      </c>
      <c r="K22" s="7">
        <f t="shared" si="0"/>
        <v>210540</v>
      </c>
    </row>
    <row r="23" spans="1:17" s="8" customFormat="1" ht="13.5" customHeight="1" x14ac:dyDescent="0.2">
      <c r="A23" s="4">
        <v>22</v>
      </c>
      <c r="B23" s="10" t="s">
        <v>21</v>
      </c>
      <c r="C23" s="5">
        <v>1</v>
      </c>
      <c r="D23" s="6">
        <v>244610</v>
      </c>
      <c r="E23" s="6">
        <v>245400</v>
      </c>
      <c r="F23" s="6">
        <v>251256</v>
      </c>
      <c r="G23" s="6">
        <v>269303</v>
      </c>
      <c r="H23" s="6">
        <v>290223</v>
      </c>
      <c r="I23" s="6">
        <v>312994</v>
      </c>
      <c r="J23" s="6">
        <v>318035</v>
      </c>
      <c r="K23" s="7">
        <f t="shared" si="0"/>
        <v>734250</v>
      </c>
    </row>
    <row r="24" spans="1:17" s="8" customFormat="1" ht="13.5" customHeight="1" x14ac:dyDescent="0.2">
      <c r="A24" s="9">
        <v>23</v>
      </c>
      <c r="B24" s="10" t="s">
        <v>22</v>
      </c>
      <c r="C24" s="5">
        <v>1</v>
      </c>
      <c r="D24" s="6">
        <v>284421</v>
      </c>
      <c r="E24" s="6">
        <v>284860</v>
      </c>
      <c r="F24" s="6">
        <v>286672</v>
      </c>
      <c r="G24" s="6">
        <v>293856</v>
      </c>
      <c r="H24" s="6">
        <v>304665</v>
      </c>
      <c r="I24" s="6">
        <v>313776</v>
      </c>
      <c r="J24" s="6">
        <v>314213</v>
      </c>
      <c r="K24" s="7">
        <f t="shared" si="0"/>
        <v>297920</v>
      </c>
    </row>
    <row r="25" spans="1:17" s="8" customFormat="1" ht="13.5" customHeight="1" x14ac:dyDescent="0.2">
      <c r="A25" s="9">
        <v>24</v>
      </c>
      <c r="B25" s="10" t="s">
        <v>23</v>
      </c>
      <c r="C25" s="5">
        <v>1</v>
      </c>
      <c r="D25" s="6">
        <v>87190</v>
      </c>
      <c r="E25" s="6">
        <v>87800</v>
      </c>
      <c r="F25" s="6">
        <v>83</v>
      </c>
      <c r="G25" s="6">
        <v>330</v>
      </c>
      <c r="H25" s="6">
        <v>2069</v>
      </c>
      <c r="I25" s="6">
        <v>5157</v>
      </c>
      <c r="J25" s="6">
        <v>5935</v>
      </c>
      <c r="K25" s="7">
        <f>(+E25-D25)*10+J25*10</f>
        <v>65450</v>
      </c>
    </row>
    <row r="26" spans="1:17" s="8" customFormat="1" ht="13.5" customHeight="1" x14ac:dyDescent="0.2">
      <c r="A26" s="9">
        <v>25</v>
      </c>
      <c r="B26" s="10" t="s">
        <v>24</v>
      </c>
      <c r="C26" s="5">
        <v>1</v>
      </c>
      <c r="D26" s="6">
        <v>240571</v>
      </c>
      <c r="E26" s="6">
        <v>240734</v>
      </c>
      <c r="F26" s="6">
        <v>240966</v>
      </c>
      <c r="G26" s="6">
        <v>245393</v>
      </c>
      <c r="H26" s="6">
        <v>254888</v>
      </c>
      <c r="I26" s="6">
        <v>263350</v>
      </c>
      <c r="J26" s="6">
        <v>263632</v>
      </c>
      <c r="K26" s="7">
        <f t="shared" si="0"/>
        <v>230610</v>
      </c>
      <c r="L26" s="13"/>
      <c r="N26" s="13"/>
      <c r="O26" s="14"/>
      <c r="P26" s="13"/>
      <c r="Q26" s="15"/>
    </row>
    <row r="27" spans="1:17" s="8" customFormat="1" ht="13.5" customHeight="1" x14ac:dyDescent="0.2">
      <c r="A27" s="9">
        <v>26</v>
      </c>
      <c r="B27" s="10" t="s">
        <v>25</v>
      </c>
      <c r="C27" s="5">
        <v>1</v>
      </c>
      <c r="D27" s="6">
        <v>295184</v>
      </c>
      <c r="E27" s="6">
        <v>295661</v>
      </c>
      <c r="F27" s="6">
        <v>296420</v>
      </c>
      <c r="G27" s="6">
        <v>303531</v>
      </c>
      <c r="H27" s="6">
        <v>318700</v>
      </c>
      <c r="I27" s="6">
        <v>341052</v>
      </c>
      <c r="J27" s="6">
        <v>342316</v>
      </c>
      <c r="K27" s="7">
        <f t="shared" si="0"/>
        <v>471320</v>
      </c>
    </row>
    <row r="28" spans="1:17" s="8" customFormat="1" ht="13.5" customHeight="1" x14ac:dyDescent="0.2">
      <c r="A28" s="9">
        <v>27</v>
      </c>
      <c r="B28" s="10" t="s">
        <v>26</v>
      </c>
      <c r="C28" s="5">
        <v>1</v>
      </c>
      <c r="D28" s="6">
        <v>68893</v>
      </c>
      <c r="E28" s="6">
        <v>69299</v>
      </c>
      <c r="F28" s="6">
        <v>69730</v>
      </c>
      <c r="G28" s="6">
        <v>74881</v>
      </c>
      <c r="H28" s="6">
        <v>83538</v>
      </c>
      <c r="I28" s="6">
        <v>86266</v>
      </c>
      <c r="J28" s="16">
        <v>87511</v>
      </c>
      <c r="K28" s="7">
        <f t="shared" si="0"/>
        <v>186180</v>
      </c>
    </row>
    <row r="29" spans="1:17" s="8" customFormat="1" ht="13.5" customHeight="1" x14ac:dyDescent="0.2">
      <c r="A29" s="9">
        <v>28</v>
      </c>
      <c r="B29" s="10" t="s">
        <v>27</v>
      </c>
      <c r="C29" s="5">
        <v>1</v>
      </c>
      <c r="D29" s="6">
        <v>573571</v>
      </c>
      <c r="E29" s="6">
        <v>573949</v>
      </c>
      <c r="F29" s="6">
        <v>574319</v>
      </c>
      <c r="G29" s="6">
        <v>580692</v>
      </c>
      <c r="H29" s="6">
        <v>598189</v>
      </c>
      <c r="I29" s="6">
        <v>621550</v>
      </c>
      <c r="J29" s="6">
        <v>624168</v>
      </c>
      <c r="K29" s="7">
        <f t="shared" si="0"/>
        <v>505970</v>
      </c>
    </row>
    <row r="30" spans="1:17" s="8" customFormat="1" ht="13.5" customHeight="1" x14ac:dyDescent="0.2">
      <c r="A30" s="9">
        <v>29</v>
      </c>
      <c r="B30" s="10">
        <v>1222</v>
      </c>
      <c r="C30" s="5">
        <v>1</v>
      </c>
      <c r="D30" s="6">
        <v>665707</v>
      </c>
      <c r="E30" s="6">
        <v>666186</v>
      </c>
      <c r="F30" s="6">
        <v>666669</v>
      </c>
      <c r="G30" s="6">
        <v>675105</v>
      </c>
      <c r="H30" s="6">
        <v>689548</v>
      </c>
      <c r="I30" s="6">
        <v>701006</v>
      </c>
      <c r="J30" s="6">
        <v>701994</v>
      </c>
      <c r="K30" s="7">
        <f t="shared" si="0"/>
        <v>362870</v>
      </c>
    </row>
    <row r="31" spans="1:17" s="8" customFormat="1" ht="13.5" customHeight="1" x14ac:dyDescent="0.2">
      <c r="A31" s="9">
        <v>30</v>
      </c>
      <c r="B31" s="10" t="s">
        <v>28</v>
      </c>
      <c r="C31" s="5">
        <v>1</v>
      </c>
      <c r="D31" s="6">
        <v>725425</v>
      </c>
      <c r="E31" s="6">
        <v>726649</v>
      </c>
      <c r="F31" s="6">
        <v>727566</v>
      </c>
      <c r="G31" s="6">
        <v>738088</v>
      </c>
      <c r="H31" s="6">
        <v>760090</v>
      </c>
      <c r="I31" s="6">
        <v>781412</v>
      </c>
      <c r="J31" s="6">
        <v>784380</v>
      </c>
      <c r="K31" s="7">
        <f t="shared" si="0"/>
        <v>589550</v>
      </c>
    </row>
    <row r="32" spans="1:17" s="8" customFormat="1" ht="13.5" customHeight="1" x14ac:dyDescent="0.2">
      <c r="A32" s="9">
        <v>31</v>
      </c>
      <c r="B32" s="10" t="s">
        <v>29</v>
      </c>
      <c r="C32" s="5">
        <v>1</v>
      </c>
      <c r="D32" s="6">
        <v>952153</v>
      </c>
      <c r="E32" s="6">
        <v>952451</v>
      </c>
      <c r="F32" s="6">
        <v>952875</v>
      </c>
      <c r="G32" s="6">
        <v>957111</v>
      </c>
      <c r="H32" s="6">
        <v>972548</v>
      </c>
      <c r="I32" s="6">
        <v>988046</v>
      </c>
      <c r="J32" s="6">
        <v>988831</v>
      </c>
      <c r="K32" s="7">
        <f t="shared" si="0"/>
        <v>366780</v>
      </c>
    </row>
    <row r="33" spans="1:14" s="8" customFormat="1" ht="13.5" customHeight="1" x14ac:dyDescent="0.2">
      <c r="A33" s="9">
        <v>32</v>
      </c>
      <c r="B33" s="10" t="s">
        <v>30</v>
      </c>
      <c r="C33" s="5">
        <v>1</v>
      </c>
      <c r="D33" s="6">
        <v>195535</v>
      </c>
      <c r="E33" s="6">
        <v>195984</v>
      </c>
      <c r="F33" s="6">
        <v>196513</v>
      </c>
      <c r="G33" s="6">
        <v>205018</v>
      </c>
      <c r="H33" s="6">
        <v>217765</v>
      </c>
      <c r="I33" s="6">
        <v>227439</v>
      </c>
      <c r="J33" s="6">
        <v>228580</v>
      </c>
      <c r="K33" s="7">
        <f t="shared" si="0"/>
        <v>330450</v>
      </c>
    </row>
    <row r="34" spans="1:14" s="8" customFormat="1" ht="13.5" customHeight="1" x14ac:dyDescent="0.2">
      <c r="A34" s="9">
        <v>33</v>
      </c>
      <c r="B34" s="10" t="s">
        <v>31</v>
      </c>
      <c r="C34" s="5">
        <v>1</v>
      </c>
      <c r="D34" s="6">
        <v>879937</v>
      </c>
      <c r="E34" s="6">
        <v>880341</v>
      </c>
      <c r="F34" s="6">
        <v>880955</v>
      </c>
      <c r="G34" s="6">
        <v>904955</v>
      </c>
      <c r="H34" s="6">
        <v>947784</v>
      </c>
      <c r="I34" s="6">
        <v>978611</v>
      </c>
      <c r="J34" s="6">
        <v>983775</v>
      </c>
      <c r="K34" s="7">
        <f t="shared" si="0"/>
        <v>1038380</v>
      </c>
    </row>
    <row r="35" spans="1:14" s="8" customFormat="1" ht="13.5" customHeight="1" x14ac:dyDescent="0.2">
      <c r="A35" s="9">
        <v>34</v>
      </c>
      <c r="B35" s="10">
        <v>1235</v>
      </c>
      <c r="C35" s="5">
        <v>1</v>
      </c>
      <c r="D35" s="6">
        <v>249995</v>
      </c>
      <c r="E35" s="6">
        <v>250698</v>
      </c>
      <c r="F35" s="6">
        <v>251362</v>
      </c>
      <c r="G35" s="6">
        <v>258074</v>
      </c>
      <c r="H35" s="6">
        <v>272673</v>
      </c>
      <c r="I35" s="6">
        <v>284187</v>
      </c>
      <c r="J35" s="6">
        <v>287059</v>
      </c>
      <c r="K35" s="7">
        <f t="shared" si="0"/>
        <v>370640</v>
      </c>
    </row>
    <row r="36" spans="1:14" s="8" customFormat="1" ht="13.5" customHeight="1" x14ac:dyDescent="0.2">
      <c r="A36" s="9">
        <v>35</v>
      </c>
      <c r="B36" s="10" t="s">
        <v>32</v>
      </c>
      <c r="C36" s="5">
        <v>1</v>
      </c>
      <c r="D36" s="6">
        <v>43081</v>
      </c>
      <c r="E36" s="6">
        <v>43627</v>
      </c>
      <c r="F36" s="6">
        <v>44224</v>
      </c>
      <c r="G36" s="6">
        <v>45008</v>
      </c>
      <c r="H36" s="6">
        <v>46118</v>
      </c>
      <c r="I36" s="6">
        <v>47474</v>
      </c>
      <c r="J36" s="6">
        <v>48123</v>
      </c>
      <c r="K36" s="7">
        <f t="shared" si="0"/>
        <v>50420</v>
      </c>
    </row>
    <row r="37" spans="1:14" s="8" customFormat="1" ht="13.5" customHeight="1" x14ac:dyDescent="0.2">
      <c r="A37" s="9">
        <v>36</v>
      </c>
      <c r="B37" s="10" t="s">
        <v>33</v>
      </c>
      <c r="C37" s="5">
        <v>1</v>
      </c>
      <c r="D37" s="6">
        <v>109276</v>
      </c>
      <c r="E37" s="6">
        <v>109276</v>
      </c>
      <c r="F37" s="6">
        <v>109357</v>
      </c>
      <c r="G37" s="6">
        <v>114762</v>
      </c>
      <c r="H37" s="6">
        <v>122280</v>
      </c>
      <c r="I37" s="6">
        <v>130507</v>
      </c>
      <c r="J37" s="6">
        <v>133203</v>
      </c>
      <c r="K37" s="7">
        <f t="shared" si="0"/>
        <v>239270</v>
      </c>
    </row>
    <row r="38" spans="1:14" s="8" customFormat="1" ht="13.5" customHeight="1" x14ac:dyDescent="0.2">
      <c r="A38" s="9">
        <v>37</v>
      </c>
      <c r="B38" s="10" t="s">
        <v>34</v>
      </c>
      <c r="C38" s="5">
        <v>1</v>
      </c>
      <c r="D38" s="6">
        <v>176308</v>
      </c>
      <c r="E38" s="6">
        <v>177479</v>
      </c>
      <c r="F38" s="16">
        <v>178639</v>
      </c>
      <c r="G38" s="6">
        <v>185822</v>
      </c>
      <c r="H38" s="6">
        <v>199937</v>
      </c>
      <c r="I38" s="6">
        <v>216939</v>
      </c>
      <c r="J38" s="6">
        <v>219473</v>
      </c>
      <c r="K38" s="7">
        <f t="shared" si="0"/>
        <v>431650</v>
      </c>
      <c r="L38" s="17"/>
      <c r="N38" s="17"/>
    </row>
    <row r="39" spans="1:14" s="8" customFormat="1" ht="13.5" customHeight="1" x14ac:dyDescent="0.2">
      <c r="A39" s="9">
        <v>38</v>
      </c>
      <c r="B39" s="10">
        <v>1241</v>
      </c>
      <c r="C39" s="5">
        <v>1</v>
      </c>
      <c r="D39" s="6">
        <v>583134</v>
      </c>
      <c r="E39" s="6">
        <v>583325</v>
      </c>
      <c r="F39" s="6">
        <v>585656</v>
      </c>
      <c r="G39" s="6">
        <v>594900</v>
      </c>
      <c r="H39" s="6">
        <v>609998</v>
      </c>
      <c r="I39" s="6">
        <v>631738</v>
      </c>
      <c r="J39" s="6">
        <v>633326</v>
      </c>
      <c r="K39" s="7">
        <f t="shared" si="0"/>
        <v>501920</v>
      </c>
      <c r="L39" s="17"/>
      <c r="N39" s="17"/>
    </row>
    <row r="40" spans="1:14" s="8" customFormat="1" ht="13.5" customHeight="1" x14ac:dyDescent="0.2">
      <c r="A40" s="9">
        <v>39</v>
      </c>
      <c r="B40" s="10" t="s">
        <v>35</v>
      </c>
      <c r="C40" s="5">
        <v>1</v>
      </c>
      <c r="D40" s="6">
        <v>98274</v>
      </c>
      <c r="E40" s="6">
        <v>99007</v>
      </c>
      <c r="F40" s="6">
        <v>99492</v>
      </c>
      <c r="G40" s="6">
        <v>108795</v>
      </c>
      <c r="H40" s="6">
        <v>157715</v>
      </c>
      <c r="I40" s="6">
        <v>209885</v>
      </c>
      <c r="J40" s="6">
        <v>215432</v>
      </c>
      <c r="K40" s="7">
        <f t="shared" si="0"/>
        <v>1171580</v>
      </c>
    </row>
    <row r="41" spans="1:14" s="8" customFormat="1" ht="13.5" customHeight="1" x14ac:dyDescent="0.2">
      <c r="A41" s="9">
        <v>40</v>
      </c>
      <c r="B41" s="10">
        <v>1238</v>
      </c>
      <c r="C41" s="5">
        <v>1</v>
      </c>
      <c r="D41" s="6">
        <v>828214</v>
      </c>
      <c r="E41" s="6">
        <v>829046</v>
      </c>
      <c r="F41" s="6">
        <v>829746</v>
      </c>
      <c r="G41" s="6">
        <v>833317</v>
      </c>
      <c r="H41" s="6">
        <v>842883</v>
      </c>
      <c r="I41" s="6">
        <v>864920</v>
      </c>
      <c r="J41" s="6">
        <v>867254</v>
      </c>
      <c r="K41" s="7">
        <f t="shared" si="0"/>
        <v>390400</v>
      </c>
    </row>
    <row r="42" spans="1:14" s="8" customFormat="1" ht="13.5" customHeight="1" x14ac:dyDescent="0.2">
      <c r="A42" s="9">
        <v>41</v>
      </c>
      <c r="B42" s="10">
        <v>1225</v>
      </c>
      <c r="C42" s="5">
        <v>1</v>
      </c>
      <c r="D42" s="6">
        <v>362559</v>
      </c>
      <c r="E42" s="6">
        <v>363492</v>
      </c>
      <c r="F42" s="6">
        <v>365354</v>
      </c>
      <c r="G42" s="6">
        <v>380556</v>
      </c>
      <c r="H42" s="6">
        <v>405022</v>
      </c>
      <c r="I42" s="6">
        <v>433021</v>
      </c>
      <c r="J42" s="6">
        <v>437397</v>
      </c>
      <c r="K42" s="7">
        <f t="shared" si="0"/>
        <v>748380</v>
      </c>
    </row>
    <row r="43" spans="1:14" s="8" customFormat="1" ht="13.5" customHeight="1" x14ac:dyDescent="0.2">
      <c r="A43" s="9">
        <v>42</v>
      </c>
      <c r="B43" s="10">
        <v>1228</v>
      </c>
      <c r="C43" s="5">
        <v>1</v>
      </c>
      <c r="D43" s="6">
        <v>292296</v>
      </c>
      <c r="E43" s="6">
        <v>292973</v>
      </c>
      <c r="F43" s="6">
        <v>293723</v>
      </c>
      <c r="G43" s="6">
        <v>296920</v>
      </c>
      <c r="H43" s="6">
        <v>303071</v>
      </c>
      <c r="I43" s="6">
        <v>308723</v>
      </c>
      <c r="J43" s="6">
        <v>310413</v>
      </c>
      <c r="K43" s="7">
        <f t="shared" si="0"/>
        <v>181170</v>
      </c>
    </row>
    <row r="44" spans="1:14" s="8" customFormat="1" ht="13.5" customHeight="1" x14ac:dyDescent="0.2">
      <c r="A44" s="9">
        <v>43</v>
      </c>
      <c r="B44" s="10" t="s">
        <v>36</v>
      </c>
      <c r="C44" s="5">
        <v>1</v>
      </c>
      <c r="D44" s="6">
        <v>164530</v>
      </c>
      <c r="E44" s="6">
        <v>166180</v>
      </c>
      <c r="F44" s="6">
        <v>167709</v>
      </c>
      <c r="G44" s="6">
        <v>168887</v>
      </c>
      <c r="H44" s="6">
        <v>169986</v>
      </c>
      <c r="I44" s="6">
        <v>170703</v>
      </c>
      <c r="J44" s="6">
        <v>171404</v>
      </c>
      <c r="K44" s="7">
        <f t="shared" si="0"/>
        <v>68740</v>
      </c>
    </row>
    <row r="45" spans="1:14" s="8" customFormat="1" ht="13.5" customHeight="1" x14ac:dyDescent="0.2">
      <c r="A45" s="9">
        <v>44</v>
      </c>
      <c r="B45" s="10">
        <v>1254</v>
      </c>
      <c r="C45" s="5">
        <v>1</v>
      </c>
      <c r="D45" s="6">
        <v>9855</v>
      </c>
      <c r="E45" s="6">
        <v>10070</v>
      </c>
      <c r="F45" s="6">
        <v>11350</v>
      </c>
      <c r="G45" s="6">
        <v>17545</v>
      </c>
      <c r="H45" s="6">
        <v>33420</v>
      </c>
      <c r="I45" s="6">
        <v>42672</v>
      </c>
      <c r="J45" s="6">
        <v>43960</v>
      </c>
      <c r="K45" s="7">
        <f t="shared" si="0"/>
        <v>341050</v>
      </c>
    </row>
    <row r="46" spans="1:14" s="8" customFormat="1" ht="13.5" customHeight="1" x14ac:dyDescent="0.2">
      <c r="A46" s="9">
        <v>45</v>
      </c>
      <c r="B46" s="10" t="s">
        <v>37</v>
      </c>
      <c r="C46" s="5">
        <v>1</v>
      </c>
      <c r="D46" s="6">
        <v>489606</v>
      </c>
      <c r="E46" s="6">
        <v>490143</v>
      </c>
      <c r="F46" s="6">
        <v>490693</v>
      </c>
      <c r="G46" s="6">
        <v>492098</v>
      </c>
      <c r="H46" s="6">
        <v>497311</v>
      </c>
      <c r="I46" s="6">
        <v>499885</v>
      </c>
      <c r="J46" s="6">
        <v>500165</v>
      </c>
      <c r="K46" s="7">
        <f t="shared" si="0"/>
        <v>105590</v>
      </c>
    </row>
    <row r="47" spans="1:14" s="8" customFormat="1" ht="13.5" customHeight="1" x14ac:dyDescent="0.2">
      <c r="A47" s="9">
        <v>46</v>
      </c>
      <c r="B47" s="10" t="s">
        <v>38</v>
      </c>
      <c r="C47" s="5">
        <v>1</v>
      </c>
      <c r="D47" s="6">
        <v>146199</v>
      </c>
      <c r="E47" s="6">
        <v>148180</v>
      </c>
      <c r="F47" s="6">
        <v>149395</v>
      </c>
      <c r="G47" s="6">
        <v>172163</v>
      </c>
      <c r="H47" s="6">
        <v>220730</v>
      </c>
      <c r="I47" s="6">
        <v>278140</v>
      </c>
      <c r="J47" s="6">
        <v>282788</v>
      </c>
      <c r="K47" s="7">
        <f t="shared" si="0"/>
        <v>1365890</v>
      </c>
    </row>
    <row r="48" spans="1:14" s="8" customFormat="1" ht="13.5" customHeight="1" x14ac:dyDescent="0.2">
      <c r="A48" s="9"/>
      <c r="B48" s="10"/>
      <c r="C48" s="5">
        <v>1</v>
      </c>
      <c r="D48" s="12" t="s">
        <v>39</v>
      </c>
      <c r="E48" s="12" t="s">
        <v>39</v>
      </c>
      <c r="F48" s="12" t="s">
        <v>39</v>
      </c>
      <c r="G48" s="12" t="s">
        <v>39</v>
      </c>
      <c r="H48" s="12" t="s">
        <v>39</v>
      </c>
      <c r="I48" s="12" t="s">
        <v>39</v>
      </c>
      <c r="J48" s="12" t="s">
        <v>39</v>
      </c>
      <c r="K48" s="7"/>
    </row>
    <row r="49" spans="1:13" s="22" customFormat="1" ht="15.5" customHeight="1" thickBot="1" x14ac:dyDescent="0.3">
      <c r="A49" s="18" t="s">
        <v>40</v>
      </c>
      <c r="B49" s="18"/>
      <c r="C49" s="19"/>
      <c r="D49" s="20">
        <f t="shared" ref="D49:J49" si="1">SUM(D2:D47)</f>
        <v>18166130</v>
      </c>
      <c r="E49" s="20">
        <f t="shared" si="1"/>
        <v>18219720</v>
      </c>
      <c r="F49" s="20">
        <f t="shared" si="1"/>
        <v>18183273</v>
      </c>
      <c r="G49" s="20">
        <f>SUM(G2:G47)</f>
        <v>18470794</v>
      </c>
      <c r="H49" s="20">
        <f t="shared" si="1"/>
        <v>19104879</v>
      </c>
      <c r="I49" s="20">
        <f t="shared" si="1"/>
        <v>19750309</v>
      </c>
      <c r="J49" s="20">
        <f t="shared" si="1"/>
        <v>19843698</v>
      </c>
      <c r="K49" s="21">
        <f>SUM(K2:K48)</f>
        <v>17653680</v>
      </c>
      <c r="M49" s="8"/>
    </row>
    <row r="50" spans="1:13" s="8" customFormat="1" ht="13.5" customHeight="1" thickTop="1" x14ac:dyDescent="0.2">
      <c r="A50" s="9">
        <v>47</v>
      </c>
      <c r="B50" s="10">
        <v>1246</v>
      </c>
      <c r="C50" s="5">
        <v>1</v>
      </c>
      <c r="D50" s="6">
        <v>698394</v>
      </c>
      <c r="E50" s="6">
        <v>698458</v>
      </c>
      <c r="F50" s="6">
        <v>698534</v>
      </c>
      <c r="G50" s="6">
        <v>703195</v>
      </c>
      <c r="H50" s="6">
        <v>713815</v>
      </c>
      <c r="I50" s="6">
        <v>722784</v>
      </c>
      <c r="J50" s="6">
        <v>724093</v>
      </c>
      <c r="K50" s="7">
        <f t="shared" si="0"/>
        <v>256990</v>
      </c>
    </row>
    <row r="51" spans="1:13" s="8" customFormat="1" ht="13.5" customHeight="1" x14ac:dyDescent="0.2">
      <c r="A51" s="9">
        <v>48</v>
      </c>
      <c r="B51" s="10">
        <v>1236</v>
      </c>
      <c r="C51" s="5">
        <v>1</v>
      </c>
      <c r="D51" s="6">
        <v>85141</v>
      </c>
      <c r="E51" s="6">
        <v>85860</v>
      </c>
      <c r="F51" s="6">
        <v>86988</v>
      </c>
      <c r="G51" s="6">
        <v>95789</v>
      </c>
      <c r="H51" s="6">
        <v>110789</v>
      </c>
      <c r="I51" s="6">
        <v>126018</v>
      </c>
      <c r="J51" s="6">
        <v>130433</v>
      </c>
      <c r="K51" s="7">
        <f t="shared" si="0"/>
        <v>452920</v>
      </c>
    </row>
    <row r="52" spans="1:13" s="8" customFormat="1" ht="13.5" customHeight="1" x14ac:dyDescent="0.2">
      <c r="A52" s="9">
        <v>49</v>
      </c>
      <c r="B52" s="10">
        <v>1251</v>
      </c>
      <c r="C52" s="5">
        <v>1</v>
      </c>
      <c r="D52" s="6">
        <v>700434</v>
      </c>
      <c r="E52" s="6">
        <v>702974</v>
      </c>
      <c r="F52" s="6">
        <v>704956</v>
      </c>
      <c r="G52" s="6">
        <v>717998</v>
      </c>
      <c r="H52" s="6">
        <v>743455</v>
      </c>
      <c r="I52" s="6">
        <v>758474</v>
      </c>
      <c r="J52" s="6">
        <v>759478</v>
      </c>
      <c r="K52" s="7">
        <f t="shared" si="0"/>
        <v>590440</v>
      </c>
    </row>
    <row r="53" spans="1:13" s="8" customFormat="1" ht="13.5" customHeight="1" x14ac:dyDescent="0.2">
      <c r="A53" s="9">
        <v>50</v>
      </c>
      <c r="B53" s="10" t="s">
        <v>41</v>
      </c>
      <c r="C53" s="5">
        <v>1</v>
      </c>
      <c r="D53" s="6">
        <v>351985</v>
      </c>
      <c r="E53" s="6">
        <v>352442</v>
      </c>
      <c r="F53" s="6">
        <v>354471</v>
      </c>
      <c r="G53" s="6">
        <v>381927</v>
      </c>
      <c r="H53" s="6">
        <v>436262</v>
      </c>
      <c r="I53" s="6">
        <v>491752</v>
      </c>
      <c r="J53" s="6">
        <v>501880</v>
      </c>
      <c r="K53" s="7">
        <f t="shared" si="0"/>
        <v>1498950</v>
      </c>
    </row>
    <row r="54" spans="1:13" s="8" customFormat="1" ht="13.5" customHeight="1" x14ac:dyDescent="0.2">
      <c r="A54" s="9">
        <v>51</v>
      </c>
      <c r="B54" s="10" t="s">
        <v>42</v>
      </c>
      <c r="C54" s="5">
        <v>1</v>
      </c>
      <c r="D54" s="6">
        <v>584763</v>
      </c>
      <c r="E54" s="6">
        <v>585943</v>
      </c>
      <c r="F54" s="6">
        <v>586990</v>
      </c>
      <c r="G54" s="6">
        <v>590751</v>
      </c>
      <c r="H54" s="6">
        <v>603806</v>
      </c>
      <c r="I54" s="6">
        <v>607913</v>
      </c>
      <c r="J54" s="6">
        <v>608510</v>
      </c>
      <c r="K54" s="7">
        <f t="shared" si="0"/>
        <v>237470</v>
      </c>
    </row>
    <row r="55" spans="1:13" s="8" customFormat="1" ht="13.5" customHeight="1" x14ac:dyDescent="0.2">
      <c r="A55" s="9">
        <v>52</v>
      </c>
      <c r="B55" s="10">
        <v>1248</v>
      </c>
      <c r="C55" s="5">
        <v>1</v>
      </c>
      <c r="D55" s="6">
        <v>249728</v>
      </c>
      <c r="E55" s="6">
        <v>250486</v>
      </c>
      <c r="F55" s="6">
        <v>251334</v>
      </c>
      <c r="G55" s="6">
        <v>254915</v>
      </c>
      <c r="H55" s="6">
        <v>269154</v>
      </c>
      <c r="I55" s="6">
        <v>280501</v>
      </c>
      <c r="J55" s="6">
        <v>282291</v>
      </c>
      <c r="K55" s="7">
        <f t="shared" si="0"/>
        <v>325630</v>
      </c>
    </row>
    <row r="56" spans="1:13" s="8" customFormat="1" ht="13.5" customHeight="1" x14ac:dyDescent="0.2">
      <c r="A56" s="9">
        <v>53</v>
      </c>
      <c r="B56" s="10">
        <v>1218</v>
      </c>
      <c r="C56" s="5">
        <v>1</v>
      </c>
      <c r="D56" s="6">
        <v>409983</v>
      </c>
      <c r="E56" s="6">
        <v>410597</v>
      </c>
      <c r="F56" s="6">
        <v>411101</v>
      </c>
      <c r="G56" s="6">
        <v>411608</v>
      </c>
      <c r="H56" s="6">
        <v>414540</v>
      </c>
      <c r="I56" s="6">
        <v>416654</v>
      </c>
      <c r="J56" s="6">
        <v>417205</v>
      </c>
      <c r="K56" s="7">
        <f t="shared" si="0"/>
        <v>72220</v>
      </c>
    </row>
    <row r="57" spans="1:13" s="27" customFormat="1" ht="13.5" customHeight="1" x14ac:dyDescent="0.25">
      <c r="A57" s="9">
        <v>54</v>
      </c>
      <c r="B57" s="23">
        <v>1231</v>
      </c>
      <c r="C57" s="24">
        <v>1.5</v>
      </c>
      <c r="D57" s="25">
        <v>153634</v>
      </c>
      <c r="E57" s="25">
        <v>153741</v>
      </c>
      <c r="F57" s="25">
        <v>153891</v>
      </c>
      <c r="G57" s="25">
        <v>154528</v>
      </c>
      <c r="H57" s="25">
        <v>156181</v>
      </c>
      <c r="I57" s="25">
        <v>157877</v>
      </c>
      <c r="J57" s="25">
        <v>158283</v>
      </c>
      <c r="K57" s="26">
        <f>(+J57-D57)*100</f>
        <v>464900</v>
      </c>
      <c r="M57" s="8"/>
    </row>
    <row r="58" spans="1:13" s="27" customFormat="1" ht="13.5" customHeight="1" x14ac:dyDescent="0.25">
      <c r="A58" s="9">
        <v>55</v>
      </c>
      <c r="B58" s="23" t="s">
        <v>43</v>
      </c>
      <c r="C58" s="24">
        <v>1.5</v>
      </c>
      <c r="D58" s="25">
        <v>187608</v>
      </c>
      <c r="E58" s="25">
        <v>187652</v>
      </c>
      <c r="F58" s="25">
        <v>187893</v>
      </c>
      <c r="G58" s="25">
        <v>190157</v>
      </c>
      <c r="H58" s="25">
        <v>193890</v>
      </c>
      <c r="I58" s="25">
        <v>196985</v>
      </c>
      <c r="J58" s="25">
        <v>197106</v>
      </c>
      <c r="K58" s="26">
        <f>(+J58-D58)*100</f>
        <v>949800</v>
      </c>
      <c r="M58" s="8"/>
    </row>
    <row r="59" spans="1:13" s="32" customFormat="1" ht="13.5" customHeight="1" x14ac:dyDescent="0.2">
      <c r="A59" s="9">
        <v>56</v>
      </c>
      <c r="B59" s="28" t="s">
        <v>44</v>
      </c>
      <c r="C59" s="29">
        <v>1</v>
      </c>
      <c r="D59" s="30">
        <v>616527</v>
      </c>
      <c r="E59" s="30">
        <v>617292</v>
      </c>
      <c r="F59" s="30">
        <v>618981</v>
      </c>
      <c r="G59" s="30">
        <v>624804</v>
      </c>
      <c r="H59" s="30">
        <v>638868</v>
      </c>
      <c r="I59" s="30">
        <v>651639</v>
      </c>
      <c r="J59" s="30">
        <v>652416</v>
      </c>
      <c r="K59" s="31">
        <f t="shared" si="0"/>
        <v>358890</v>
      </c>
      <c r="M59" s="8"/>
    </row>
    <row r="60" spans="1:13" s="32" customFormat="1" ht="13.5" customHeight="1" x14ac:dyDescent="0.2">
      <c r="A60" s="9">
        <v>57</v>
      </c>
      <c r="B60" s="28">
        <v>1216</v>
      </c>
      <c r="C60" s="29">
        <v>1</v>
      </c>
      <c r="D60" s="30">
        <v>80669</v>
      </c>
      <c r="E60" s="30">
        <v>82297</v>
      </c>
      <c r="F60" s="30">
        <v>83117</v>
      </c>
      <c r="G60" s="30">
        <v>98924</v>
      </c>
      <c r="H60" s="30">
        <v>136045</v>
      </c>
      <c r="I60" s="30">
        <v>166133</v>
      </c>
      <c r="J60" s="30">
        <v>168962</v>
      </c>
      <c r="K60" s="31">
        <f t="shared" si="0"/>
        <v>882930</v>
      </c>
      <c r="M60" s="8"/>
    </row>
    <row r="61" spans="1:13" s="27" customFormat="1" ht="13.5" customHeight="1" x14ac:dyDescent="0.25">
      <c r="A61" s="9">
        <v>58</v>
      </c>
      <c r="B61" s="23">
        <v>1240</v>
      </c>
      <c r="C61" s="24">
        <v>1.5</v>
      </c>
      <c r="D61" s="25">
        <v>309978</v>
      </c>
      <c r="E61" s="25">
        <v>310000</v>
      </c>
      <c r="F61" s="25">
        <v>305664</v>
      </c>
      <c r="G61" s="25">
        <v>309790</v>
      </c>
      <c r="H61" s="25">
        <v>316287</v>
      </c>
      <c r="I61" s="25">
        <v>323926</v>
      </c>
      <c r="J61" s="25">
        <v>324572</v>
      </c>
      <c r="K61" s="26">
        <f>(+J61-D61)*100+438700</f>
        <v>1898100</v>
      </c>
      <c r="M61" s="8"/>
    </row>
    <row r="62" spans="1:13" s="27" customFormat="1" ht="13.5" customHeight="1" x14ac:dyDescent="0.25">
      <c r="A62" s="9">
        <v>59</v>
      </c>
      <c r="B62" s="23" t="s">
        <v>45</v>
      </c>
      <c r="C62" s="24">
        <v>1.5</v>
      </c>
      <c r="D62" s="25">
        <v>351965</v>
      </c>
      <c r="E62" s="25">
        <v>352000</v>
      </c>
      <c r="F62" s="25">
        <v>352614</v>
      </c>
      <c r="G62" s="25">
        <v>353403</v>
      </c>
      <c r="H62" s="25">
        <v>355662</v>
      </c>
      <c r="I62" s="25">
        <v>357314</v>
      </c>
      <c r="J62" s="25">
        <v>357394</v>
      </c>
      <c r="K62" s="26">
        <f>(+J62-D62)*100</f>
        <v>542900</v>
      </c>
      <c r="M62" s="8"/>
    </row>
    <row r="63" spans="1:13" s="27" customFormat="1" ht="13.5" customHeight="1" x14ac:dyDescent="0.25">
      <c r="A63" s="9">
        <v>60</v>
      </c>
      <c r="B63" s="23" t="s">
        <v>46</v>
      </c>
      <c r="C63" s="24">
        <v>1.5</v>
      </c>
      <c r="D63" s="25">
        <v>609817</v>
      </c>
      <c r="E63" s="25">
        <v>609884</v>
      </c>
      <c r="F63" s="25">
        <v>610531</v>
      </c>
      <c r="G63" s="25">
        <v>616280</v>
      </c>
      <c r="H63" s="25">
        <v>629144</v>
      </c>
      <c r="I63" s="25">
        <v>643560</v>
      </c>
      <c r="J63" s="25">
        <v>645735</v>
      </c>
      <c r="K63" s="26">
        <f>(+J63-D63)*100</f>
        <v>3591800</v>
      </c>
      <c r="M63" s="8"/>
    </row>
    <row r="64" spans="1:13" s="32" customFormat="1" ht="13.5" customHeight="1" x14ac:dyDescent="0.2">
      <c r="A64" s="9">
        <v>61</v>
      </c>
      <c r="B64" s="28" t="s">
        <v>47</v>
      </c>
      <c r="C64" s="29">
        <v>1</v>
      </c>
      <c r="D64" s="30">
        <v>294528</v>
      </c>
      <c r="E64" s="30">
        <v>294581</v>
      </c>
      <c r="F64" s="30">
        <v>294641</v>
      </c>
      <c r="G64" s="30">
        <v>298895</v>
      </c>
      <c r="H64" s="30">
        <v>307713</v>
      </c>
      <c r="I64" s="30">
        <v>316419</v>
      </c>
      <c r="J64" s="30">
        <v>316863</v>
      </c>
      <c r="K64" s="31">
        <f t="shared" si="0"/>
        <v>223350</v>
      </c>
      <c r="M64" s="8"/>
    </row>
    <row r="65" spans="1:13" s="27" customFormat="1" ht="13.5" customHeight="1" x14ac:dyDescent="0.25">
      <c r="A65" s="9">
        <v>62</v>
      </c>
      <c r="B65" s="23">
        <v>1253</v>
      </c>
      <c r="C65" s="24">
        <v>1.5</v>
      </c>
      <c r="D65" s="25">
        <v>154550</v>
      </c>
      <c r="E65" s="25">
        <v>154596</v>
      </c>
      <c r="F65" s="25">
        <v>154630</v>
      </c>
      <c r="G65" s="25">
        <v>154730</v>
      </c>
      <c r="H65" s="25">
        <v>155060</v>
      </c>
      <c r="I65" s="25">
        <v>155676</v>
      </c>
      <c r="J65" s="25">
        <v>155719</v>
      </c>
      <c r="K65" s="26">
        <f>(+J65-D65)*100</f>
        <v>116900</v>
      </c>
      <c r="M65" s="8"/>
    </row>
    <row r="66" spans="1:13" s="32" customFormat="1" ht="13.5" customHeight="1" x14ac:dyDescent="0.2">
      <c r="A66" s="9">
        <v>63</v>
      </c>
      <c r="B66" s="28">
        <v>1234</v>
      </c>
      <c r="C66" s="29">
        <v>1</v>
      </c>
      <c r="D66" s="30">
        <v>230388</v>
      </c>
      <c r="E66" s="30">
        <v>231427</v>
      </c>
      <c r="F66" s="30">
        <v>232696</v>
      </c>
      <c r="G66" s="30">
        <v>244129</v>
      </c>
      <c r="H66" s="30">
        <v>268641</v>
      </c>
      <c r="I66" s="30">
        <v>292893</v>
      </c>
      <c r="J66" s="30">
        <v>298627</v>
      </c>
      <c r="K66" s="31">
        <f t="shared" si="0"/>
        <v>682390</v>
      </c>
      <c r="M66" s="8"/>
    </row>
    <row r="67" spans="1:13" s="27" customFormat="1" ht="13.5" customHeight="1" x14ac:dyDescent="0.25">
      <c r="A67" s="9">
        <v>64</v>
      </c>
      <c r="B67" s="33">
        <v>1226</v>
      </c>
      <c r="C67" s="24">
        <v>1.5</v>
      </c>
      <c r="D67" s="25">
        <v>248298</v>
      </c>
      <c r="E67" s="25">
        <v>248607</v>
      </c>
      <c r="F67" s="25">
        <v>248729</v>
      </c>
      <c r="G67" s="25">
        <v>252192</v>
      </c>
      <c r="H67" s="25">
        <v>261400</v>
      </c>
      <c r="I67" s="25">
        <v>259475</v>
      </c>
      <c r="J67" s="25">
        <v>259663</v>
      </c>
      <c r="K67" s="26">
        <f>(+J67-D67)*100+173700</f>
        <v>1310200</v>
      </c>
      <c r="M67" s="8"/>
    </row>
    <row r="68" spans="1:13" s="27" customFormat="1" ht="13.5" customHeight="1" x14ac:dyDescent="0.25">
      <c r="A68" s="9">
        <v>65</v>
      </c>
      <c r="B68" s="23">
        <v>1255</v>
      </c>
      <c r="C68" s="24">
        <v>1.5</v>
      </c>
      <c r="D68" s="25">
        <v>144465</v>
      </c>
      <c r="E68" s="25">
        <v>144474</v>
      </c>
      <c r="F68" s="25">
        <v>144563</v>
      </c>
      <c r="G68" s="25">
        <v>147267</v>
      </c>
      <c r="H68" s="25">
        <v>149974</v>
      </c>
      <c r="I68" s="25">
        <v>151886</v>
      </c>
      <c r="J68" s="25">
        <v>152557</v>
      </c>
      <c r="K68" s="26">
        <f>(+J68-D68)*100</f>
        <v>809200</v>
      </c>
      <c r="M68" s="8"/>
    </row>
    <row r="69" spans="1:13" s="32" customFormat="1" ht="13.5" customHeight="1" x14ac:dyDescent="0.2">
      <c r="A69" s="9">
        <v>66</v>
      </c>
      <c r="B69" s="28" t="s">
        <v>48</v>
      </c>
      <c r="C69" s="29">
        <v>1</v>
      </c>
      <c r="D69" s="30">
        <v>647559</v>
      </c>
      <c r="E69" s="30">
        <v>648102</v>
      </c>
      <c r="F69" s="30">
        <v>648843</v>
      </c>
      <c r="G69" s="30">
        <v>653751</v>
      </c>
      <c r="H69" s="30">
        <v>662729</v>
      </c>
      <c r="I69" s="30">
        <v>671971</v>
      </c>
      <c r="J69" s="30">
        <v>672834</v>
      </c>
      <c r="K69" s="31">
        <f t="shared" ref="K69:K88" si="2">(+J69-D69)*10</f>
        <v>252750</v>
      </c>
      <c r="M69" s="8"/>
    </row>
    <row r="70" spans="1:13" s="8" customFormat="1" ht="13.5" customHeight="1" x14ac:dyDescent="0.2">
      <c r="A70" s="9">
        <v>67</v>
      </c>
      <c r="B70" s="10" t="s">
        <v>49</v>
      </c>
      <c r="C70" s="5">
        <v>1</v>
      </c>
      <c r="D70" s="6">
        <v>559336</v>
      </c>
      <c r="E70" s="6">
        <v>560656</v>
      </c>
      <c r="F70" s="6">
        <v>562056</v>
      </c>
      <c r="G70" s="6">
        <v>565625</v>
      </c>
      <c r="H70" s="6">
        <v>575187</v>
      </c>
      <c r="I70" s="6">
        <v>584607</v>
      </c>
      <c r="J70" s="6">
        <v>585944</v>
      </c>
      <c r="K70" s="7">
        <f t="shared" si="2"/>
        <v>266080</v>
      </c>
    </row>
    <row r="71" spans="1:13" s="8" customFormat="1" ht="13.5" customHeight="1" x14ac:dyDescent="0.2">
      <c r="A71" s="9">
        <v>68</v>
      </c>
      <c r="B71" s="10" t="s">
        <v>50</v>
      </c>
      <c r="C71" s="5">
        <v>1</v>
      </c>
      <c r="D71" s="6">
        <v>218880</v>
      </c>
      <c r="E71" s="6">
        <v>219381</v>
      </c>
      <c r="F71" s="6">
        <v>219863</v>
      </c>
      <c r="G71" s="6">
        <v>222123</v>
      </c>
      <c r="H71" s="6">
        <v>231085</v>
      </c>
      <c r="I71" s="6">
        <v>238172</v>
      </c>
      <c r="J71" s="6">
        <v>238755</v>
      </c>
      <c r="K71" s="7">
        <f t="shared" si="2"/>
        <v>198750</v>
      </c>
    </row>
    <row r="72" spans="1:13" s="8" customFormat="1" ht="13.5" customHeight="1" x14ac:dyDescent="0.2">
      <c r="A72" s="9">
        <v>69</v>
      </c>
      <c r="B72" s="10" t="s">
        <v>51</v>
      </c>
      <c r="C72" s="5">
        <v>1</v>
      </c>
      <c r="D72" s="6">
        <v>420210</v>
      </c>
      <c r="E72" s="6">
        <v>421078</v>
      </c>
      <c r="F72" s="6">
        <v>424756</v>
      </c>
      <c r="G72" s="6">
        <v>438826</v>
      </c>
      <c r="H72" s="6">
        <v>464833</v>
      </c>
      <c r="I72" s="6">
        <v>482811</v>
      </c>
      <c r="J72" s="6">
        <v>484885</v>
      </c>
      <c r="K72" s="7">
        <f t="shared" si="2"/>
        <v>646750</v>
      </c>
    </row>
    <row r="73" spans="1:13" s="8" customFormat="1" ht="13.5" customHeight="1" x14ac:dyDescent="0.2">
      <c r="A73" s="9">
        <v>70</v>
      </c>
      <c r="B73" s="10" t="s">
        <v>52</v>
      </c>
      <c r="C73" s="5">
        <v>1</v>
      </c>
      <c r="D73" s="6">
        <v>737025</v>
      </c>
      <c r="E73" s="6">
        <v>737261</v>
      </c>
      <c r="F73" s="6">
        <v>737537</v>
      </c>
      <c r="G73" s="6">
        <v>742100</v>
      </c>
      <c r="H73" s="6">
        <v>772109</v>
      </c>
      <c r="I73" s="6">
        <v>801100</v>
      </c>
      <c r="J73" s="6">
        <v>804307</v>
      </c>
      <c r="K73" s="7">
        <f t="shared" si="2"/>
        <v>672820</v>
      </c>
    </row>
    <row r="74" spans="1:13" s="8" customFormat="1" ht="13.5" customHeight="1" x14ac:dyDescent="0.2">
      <c r="A74" s="9">
        <v>71</v>
      </c>
      <c r="B74" s="10">
        <v>1223</v>
      </c>
      <c r="C74" s="5">
        <v>1</v>
      </c>
      <c r="D74" s="6">
        <v>393110</v>
      </c>
      <c r="E74" s="6">
        <v>393599</v>
      </c>
      <c r="F74" s="6">
        <v>394095</v>
      </c>
      <c r="G74" s="6">
        <v>402930</v>
      </c>
      <c r="H74" s="6">
        <v>422234</v>
      </c>
      <c r="I74" s="6">
        <v>434016</v>
      </c>
      <c r="J74" s="6">
        <v>436540</v>
      </c>
      <c r="K74" s="7">
        <f t="shared" si="2"/>
        <v>434300</v>
      </c>
    </row>
    <row r="75" spans="1:13" s="8" customFormat="1" ht="13.5" customHeight="1" x14ac:dyDescent="0.2">
      <c r="A75" s="9">
        <v>72</v>
      </c>
      <c r="B75" s="10" t="s">
        <v>53</v>
      </c>
      <c r="C75" s="5">
        <v>1</v>
      </c>
      <c r="D75" s="6">
        <v>29990</v>
      </c>
      <c r="E75" s="6">
        <v>30905</v>
      </c>
      <c r="F75" s="6">
        <v>32770</v>
      </c>
      <c r="G75" s="6">
        <v>40909</v>
      </c>
      <c r="H75" s="6">
        <v>59717</v>
      </c>
      <c r="I75" s="6">
        <v>72134</v>
      </c>
      <c r="J75" s="6">
        <v>74609</v>
      </c>
      <c r="K75" s="7">
        <f t="shared" si="2"/>
        <v>446190</v>
      </c>
    </row>
    <row r="76" spans="1:13" s="8" customFormat="1" ht="13.5" customHeight="1" x14ac:dyDescent="0.2">
      <c r="A76" s="9">
        <v>73</v>
      </c>
      <c r="B76" s="10" t="s">
        <v>54</v>
      </c>
      <c r="C76" s="5">
        <v>1</v>
      </c>
      <c r="D76" s="6">
        <v>669774</v>
      </c>
      <c r="E76" s="6">
        <v>670347</v>
      </c>
      <c r="F76" s="6">
        <v>671013</v>
      </c>
      <c r="G76" s="6">
        <v>673309</v>
      </c>
      <c r="H76" s="6">
        <v>679060</v>
      </c>
      <c r="I76" s="6">
        <v>682585</v>
      </c>
      <c r="J76" s="6">
        <v>688326</v>
      </c>
      <c r="K76" s="7">
        <f t="shared" si="2"/>
        <v>185520</v>
      </c>
    </row>
    <row r="77" spans="1:13" s="8" customFormat="1" ht="13.5" customHeight="1" x14ac:dyDescent="0.2">
      <c r="A77" s="9">
        <v>74</v>
      </c>
      <c r="B77" s="10" t="s">
        <v>55</v>
      </c>
      <c r="C77" s="5">
        <v>1</v>
      </c>
      <c r="D77" s="6">
        <v>372785</v>
      </c>
      <c r="E77" s="6">
        <v>373100</v>
      </c>
      <c r="F77" s="6">
        <v>373784</v>
      </c>
      <c r="G77" s="6">
        <v>378652</v>
      </c>
      <c r="H77" s="6">
        <v>394069</v>
      </c>
      <c r="I77" s="6">
        <v>405865</v>
      </c>
      <c r="J77" s="6">
        <v>406817</v>
      </c>
      <c r="K77" s="7">
        <f t="shared" si="2"/>
        <v>340320</v>
      </c>
    </row>
    <row r="78" spans="1:13" s="8" customFormat="1" ht="13.5" customHeight="1" x14ac:dyDescent="0.2">
      <c r="A78" s="9">
        <v>75</v>
      </c>
      <c r="B78" s="10" t="s">
        <v>56</v>
      </c>
      <c r="C78" s="5">
        <v>1</v>
      </c>
      <c r="D78" s="6">
        <v>615870</v>
      </c>
      <c r="E78" s="6">
        <v>617180</v>
      </c>
      <c r="F78" s="6">
        <v>619338</v>
      </c>
      <c r="G78" s="6">
        <v>630274</v>
      </c>
      <c r="H78" s="6">
        <v>660855</v>
      </c>
      <c r="I78" s="6">
        <v>693679</v>
      </c>
      <c r="J78" s="6">
        <v>696666</v>
      </c>
      <c r="K78" s="7">
        <f t="shared" si="2"/>
        <v>807960</v>
      </c>
    </row>
    <row r="79" spans="1:13" s="8" customFormat="1" ht="13.5" customHeight="1" x14ac:dyDescent="0.2">
      <c r="A79" s="9">
        <v>76</v>
      </c>
      <c r="B79" s="10">
        <v>1239</v>
      </c>
      <c r="C79" s="5">
        <v>1</v>
      </c>
      <c r="D79" s="6">
        <v>581427</v>
      </c>
      <c r="E79" s="6">
        <v>581752</v>
      </c>
      <c r="F79" s="6">
        <v>582686</v>
      </c>
      <c r="G79" s="6">
        <v>591145</v>
      </c>
      <c r="H79" s="6">
        <v>609750</v>
      </c>
      <c r="I79" s="6">
        <v>624928</v>
      </c>
      <c r="J79" s="6">
        <v>626337</v>
      </c>
      <c r="K79" s="7">
        <f t="shared" si="2"/>
        <v>449100</v>
      </c>
    </row>
    <row r="80" spans="1:13" s="8" customFormat="1" ht="13.5" customHeight="1" x14ac:dyDescent="0.2">
      <c r="A80" s="9">
        <v>77</v>
      </c>
      <c r="B80" s="10">
        <v>1257</v>
      </c>
      <c r="C80" s="5">
        <v>1</v>
      </c>
      <c r="D80" s="6">
        <v>940610</v>
      </c>
      <c r="E80" s="6">
        <v>942199</v>
      </c>
      <c r="F80" s="6">
        <v>946233</v>
      </c>
      <c r="G80" s="6">
        <v>955838</v>
      </c>
      <c r="H80" s="6">
        <v>963919</v>
      </c>
      <c r="I80" s="6">
        <v>974837</v>
      </c>
      <c r="J80" s="6">
        <v>981022</v>
      </c>
      <c r="K80" s="31">
        <f>(+J80-D80)*10-72390</f>
        <v>331730</v>
      </c>
    </row>
    <row r="81" spans="1:13" s="8" customFormat="1" ht="13.5" customHeight="1" x14ac:dyDescent="0.2">
      <c r="A81" s="9">
        <v>78</v>
      </c>
      <c r="B81" s="10" t="s">
        <v>57</v>
      </c>
      <c r="C81" s="5">
        <v>1</v>
      </c>
      <c r="D81" s="6">
        <v>649184</v>
      </c>
      <c r="E81" s="6">
        <v>650152</v>
      </c>
      <c r="F81" s="6">
        <v>650908</v>
      </c>
      <c r="G81" s="6">
        <v>655355</v>
      </c>
      <c r="H81" s="6">
        <v>664200</v>
      </c>
      <c r="I81" s="6">
        <v>674734</v>
      </c>
      <c r="J81" s="6">
        <v>675789</v>
      </c>
      <c r="K81" s="7">
        <f t="shared" si="2"/>
        <v>266050</v>
      </c>
    </row>
    <row r="82" spans="1:13" s="8" customFormat="1" ht="13.5" customHeight="1" x14ac:dyDescent="0.2">
      <c r="A82" s="9">
        <v>79</v>
      </c>
      <c r="B82" s="10" t="s">
        <v>58</v>
      </c>
      <c r="C82" s="5">
        <v>1</v>
      </c>
      <c r="D82" s="6">
        <v>392688</v>
      </c>
      <c r="E82" s="6">
        <v>393763</v>
      </c>
      <c r="F82" s="6">
        <v>394725</v>
      </c>
      <c r="G82" s="6">
        <v>400154</v>
      </c>
      <c r="H82" s="6">
        <v>408990</v>
      </c>
      <c r="I82" s="6">
        <v>417987</v>
      </c>
      <c r="J82" s="6">
        <v>419575</v>
      </c>
      <c r="K82" s="7">
        <f t="shared" si="2"/>
        <v>268870</v>
      </c>
    </row>
    <row r="83" spans="1:13" s="8" customFormat="1" ht="13.5" customHeight="1" x14ac:dyDescent="0.2">
      <c r="A83" s="9">
        <v>80</v>
      </c>
      <c r="B83" s="10" t="s">
        <v>59</v>
      </c>
      <c r="C83" s="5">
        <v>1</v>
      </c>
      <c r="D83" s="6">
        <v>889671</v>
      </c>
      <c r="E83" s="6">
        <v>890477</v>
      </c>
      <c r="F83" s="6">
        <v>891423</v>
      </c>
      <c r="G83" s="6">
        <v>902650</v>
      </c>
      <c r="H83" s="6">
        <v>916868</v>
      </c>
      <c r="I83" s="6">
        <v>931837</v>
      </c>
      <c r="J83" s="6">
        <v>935717</v>
      </c>
      <c r="K83" s="7">
        <f t="shared" si="2"/>
        <v>460460</v>
      </c>
    </row>
    <row r="84" spans="1:13" s="8" customFormat="1" ht="13.5" customHeight="1" x14ac:dyDescent="0.2">
      <c r="A84" s="9">
        <v>81</v>
      </c>
      <c r="B84" s="10">
        <v>1224</v>
      </c>
      <c r="C84" s="5">
        <v>1</v>
      </c>
      <c r="D84" s="6">
        <v>190118</v>
      </c>
      <c r="E84" s="6">
        <v>190513</v>
      </c>
      <c r="F84" s="6">
        <v>191242</v>
      </c>
      <c r="G84" s="6">
        <v>194294</v>
      </c>
      <c r="H84" s="6">
        <v>206247</v>
      </c>
      <c r="I84" s="6">
        <v>211778</v>
      </c>
      <c r="J84" s="6">
        <v>212257</v>
      </c>
      <c r="K84" s="7">
        <f t="shared" si="2"/>
        <v>221390</v>
      </c>
    </row>
    <row r="85" spans="1:13" s="8" customFormat="1" ht="13.5" customHeight="1" x14ac:dyDescent="0.2">
      <c r="A85" s="9">
        <v>82</v>
      </c>
      <c r="B85" s="10">
        <v>1256</v>
      </c>
      <c r="C85" s="5">
        <v>1</v>
      </c>
      <c r="D85" s="6">
        <v>420328</v>
      </c>
      <c r="E85" s="6">
        <v>420692</v>
      </c>
      <c r="F85" s="6">
        <v>421573</v>
      </c>
      <c r="G85" s="6">
        <v>428540</v>
      </c>
      <c r="H85" s="6">
        <v>452213</v>
      </c>
      <c r="I85" s="6">
        <v>487549</v>
      </c>
      <c r="J85" s="6">
        <v>492179</v>
      </c>
      <c r="K85" s="7">
        <f t="shared" si="2"/>
        <v>718510</v>
      </c>
    </row>
    <row r="86" spans="1:13" s="8" customFormat="1" ht="13.5" customHeight="1" x14ac:dyDescent="0.2">
      <c r="A86" s="9">
        <v>83</v>
      </c>
      <c r="B86" s="10">
        <v>1252</v>
      </c>
      <c r="C86" s="5">
        <v>1</v>
      </c>
      <c r="D86" s="6">
        <v>647408</v>
      </c>
      <c r="E86" s="6">
        <v>648351</v>
      </c>
      <c r="F86" s="6">
        <v>651518</v>
      </c>
      <c r="G86" s="6">
        <v>666228</v>
      </c>
      <c r="H86" s="6">
        <v>696833</v>
      </c>
      <c r="I86" s="6">
        <v>725720</v>
      </c>
      <c r="J86" s="6">
        <v>731678</v>
      </c>
      <c r="K86" s="7">
        <f t="shared" si="2"/>
        <v>842700</v>
      </c>
    </row>
    <row r="87" spans="1:13" s="8" customFormat="1" ht="13.5" customHeight="1" x14ac:dyDescent="0.2">
      <c r="A87" s="9">
        <v>84</v>
      </c>
      <c r="B87" s="10" t="s">
        <v>60</v>
      </c>
      <c r="C87" s="5">
        <v>1</v>
      </c>
      <c r="D87" s="6">
        <v>15727</v>
      </c>
      <c r="E87" s="6">
        <v>16726</v>
      </c>
      <c r="F87" s="6">
        <v>17565</v>
      </c>
      <c r="G87" s="6">
        <v>38435</v>
      </c>
      <c r="H87" s="6">
        <v>87767</v>
      </c>
      <c r="I87" s="6">
        <v>120075</v>
      </c>
      <c r="J87" s="6">
        <v>124048</v>
      </c>
      <c r="K87" s="7">
        <f t="shared" si="2"/>
        <v>1083210</v>
      </c>
    </row>
    <row r="88" spans="1:13" s="8" customFormat="1" ht="13.5" customHeight="1" x14ac:dyDescent="0.2">
      <c r="A88" s="9">
        <v>85</v>
      </c>
      <c r="B88" s="10" t="s">
        <v>61</v>
      </c>
      <c r="C88" s="5">
        <v>1</v>
      </c>
      <c r="D88" s="6">
        <v>481973</v>
      </c>
      <c r="E88" s="6">
        <v>482926</v>
      </c>
      <c r="F88" s="6">
        <v>487960</v>
      </c>
      <c r="G88" s="6">
        <v>510353</v>
      </c>
      <c r="H88" s="6">
        <v>538074</v>
      </c>
      <c r="I88" s="6">
        <v>559567</v>
      </c>
      <c r="J88" s="6">
        <v>567820</v>
      </c>
      <c r="K88" s="7">
        <f t="shared" si="2"/>
        <v>858470</v>
      </c>
    </row>
    <row r="89" spans="1:13" ht="13.5" customHeight="1" thickBot="1" x14ac:dyDescent="0.3">
      <c r="A89" s="18" t="s">
        <v>62</v>
      </c>
      <c r="B89" s="13"/>
      <c r="C89" s="34"/>
      <c r="D89" s="20">
        <f t="shared" ref="D89:K89" si="3">SUM(D50:D88)</f>
        <v>16336528</v>
      </c>
      <c r="E89" s="20">
        <f t="shared" si="3"/>
        <v>16362471</v>
      </c>
      <c r="F89" s="20">
        <f t="shared" si="3"/>
        <v>16402212</v>
      </c>
      <c r="G89" s="20">
        <f t="shared" si="3"/>
        <v>16692773</v>
      </c>
      <c r="H89" s="20">
        <f t="shared" si="3"/>
        <v>17327425</v>
      </c>
      <c r="I89" s="20">
        <f t="shared" si="3"/>
        <v>17873831</v>
      </c>
      <c r="J89" s="20">
        <f t="shared" si="3"/>
        <v>17967892</v>
      </c>
      <c r="K89" s="21">
        <f t="shared" si="3"/>
        <v>25017910</v>
      </c>
      <c r="M89" s="8"/>
    </row>
    <row r="90" spans="1:13" s="40" customFormat="1" ht="16.5" customHeight="1" thickTop="1" thickBot="1" x14ac:dyDescent="0.35">
      <c r="A90" s="36" t="s">
        <v>63</v>
      </c>
      <c r="B90" s="22"/>
      <c r="C90" s="37"/>
      <c r="D90" s="38">
        <f t="shared" ref="D90:K90" si="4">D89+D49</f>
        <v>34502658</v>
      </c>
      <c r="E90" s="38">
        <f t="shared" si="4"/>
        <v>34582191</v>
      </c>
      <c r="F90" s="38">
        <f t="shared" si="4"/>
        <v>34585485</v>
      </c>
      <c r="G90" s="38">
        <f t="shared" si="4"/>
        <v>35163567</v>
      </c>
      <c r="H90" s="38">
        <f t="shared" si="4"/>
        <v>36432304</v>
      </c>
      <c r="I90" s="38">
        <f t="shared" si="4"/>
        <v>37624140</v>
      </c>
      <c r="J90" s="38">
        <f t="shared" si="4"/>
        <v>37811590</v>
      </c>
      <c r="K90" s="39">
        <f t="shared" si="4"/>
        <v>42671590</v>
      </c>
      <c r="M90" s="8"/>
    </row>
    <row r="91" spans="1:13" ht="16" customHeight="1" x14ac:dyDescent="0.25">
      <c r="A91" s="41" t="s">
        <v>64</v>
      </c>
      <c r="B91" s="8"/>
      <c r="C91" s="42"/>
      <c r="D91" s="8">
        <v>264422</v>
      </c>
      <c r="E91" s="42">
        <v>264422</v>
      </c>
      <c r="F91" s="42">
        <v>264422</v>
      </c>
      <c r="G91" s="8">
        <v>264422</v>
      </c>
      <c r="H91" s="8">
        <v>264728</v>
      </c>
      <c r="I91" s="8">
        <v>264728</v>
      </c>
      <c r="J91" s="8">
        <v>264728</v>
      </c>
      <c r="K91" s="43"/>
      <c r="M91" s="8"/>
    </row>
    <row r="92" spans="1:13" ht="14" customHeight="1" x14ac:dyDescent="0.25">
      <c r="A92" s="41" t="s">
        <v>65</v>
      </c>
      <c r="B92" s="8"/>
      <c r="C92" s="42"/>
      <c r="D92" s="8">
        <v>6937</v>
      </c>
      <c r="E92" s="42">
        <v>6937</v>
      </c>
      <c r="F92" s="8">
        <v>6937</v>
      </c>
      <c r="G92" s="8">
        <v>6992</v>
      </c>
      <c r="H92" s="8">
        <v>20842</v>
      </c>
      <c r="I92" s="8">
        <v>93236</v>
      </c>
      <c r="J92" s="8">
        <v>93236</v>
      </c>
      <c r="M92" s="8"/>
    </row>
    <row r="93" spans="1:13" ht="14" customHeight="1" thickBot="1" x14ac:dyDescent="0.3">
      <c r="A93" s="41" t="s">
        <v>66</v>
      </c>
      <c r="B93" s="8"/>
      <c r="C93" s="42"/>
      <c r="D93" s="42">
        <v>859813</v>
      </c>
      <c r="E93" s="42">
        <v>868172</v>
      </c>
      <c r="F93" s="42">
        <v>879144</v>
      </c>
      <c r="G93" s="42">
        <v>981917</v>
      </c>
      <c r="H93" s="42">
        <v>187230</v>
      </c>
      <c r="I93" s="42">
        <v>308825</v>
      </c>
      <c r="J93" s="42">
        <v>337192</v>
      </c>
      <c r="M93" s="8"/>
    </row>
    <row r="94" spans="1:13" s="40" customFormat="1" ht="13.5" thickBot="1" x14ac:dyDescent="0.35">
      <c r="A94" s="44" t="s">
        <v>67</v>
      </c>
      <c r="B94" s="44"/>
      <c r="C94" s="45"/>
      <c r="D94" s="38">
        <f>SUM(D91:D93)</f>
        <v>1131172</v>
      </c>
      <c r="E94" s="38">
        <f t="shared" ref="E94:J94" si="5">SUM(E91:E93)</f>
        <v>1139531</v>
      </c>
      <c r="F94" s="38">
        <f t="shared" si="5"/>
        <v>1150503</v>
      </c>
      <c r="G94" s="38">
        <f t="shared" si="5"/>
        <v>1253331</v>
      </c>
      <c r="H94" s="38">
        <f t="shared" si="5"/>
        <v>472800</v>
      </c>
      <c r="I94" s="38">
        <f t="shared" si="5"/>
        <v>666789</v>
      </c>
      <c r="J94" s="38">
        <f t="shared" si="5"/>
        <v>695156</v>
      </c>
    </row>
    <row r="96" spans="1:13" s="48" customFormat="1" ht="10" x14ac:dyDescent="0.2">
      <c r="A96" s="47"/>
      <c r="B96" s="48" t="s">
        <v>68</v>
      </c>
      <c r="C96" s="46"/>
    </row>
    <row r="97" spans="1:3" s="48" customFormat="1" ht="10" x14ac:dyDescent="0.2">
      <c r="A97" s="47"/>
      <c r="C97" s="46"/>
    </row>
    <row r="98" spans="1:3" s="48" customFormat="1" ht="10" x14ac:dyDescent="0.2">
      <c r="A98" s="47"/>
      <c r="C98" s="46"/>
    </row>
  </sheetData>
  <printOptions horizontalCentered="1"/>
  <pageMargins left="0.25" right="0" top="0.74" bottom="0.38" header="0.48" footer="0.2"/>
  <pageSetup fitToHeight="2" orientation="portrait" r:id="rId1"/>
  <headerFooter alignWithMargins="0">
    <oddHeader xml:space="preserve">&amp;C&amp;"Arial,Bold"&amp;12 2018 Red Mountain Water Meter Readings&amp;14
&amp;10 </oddHeader>
    <oddFooter>&amp;R&amp;"Arial,Bold"&amp;8 Page &amp;P of &amp;N</oddFooter>
  </headerFooter>
  <rowBreaks count="1" manualBreakCount="1">
    <brk id="49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2019-08-23T07:00:00+00:00</OpenedDate>
    <SignificantOrder xmlns="dc463f71-b30c-4ab2-9473-d307f9d35888">false</SignificantOrder>
    <Date1 xmlns="dc463f71-b30c-4ab2-9473-d307f9d35888">2019-08-23T07:00:00+00:00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Company Seventy-Nine</CaseCompanyNames>
    <Nickname xmlns="http://schemas.microsoft.com/sharepoint/v3" xsi:nil="true"/>
    <DocketNumber xmlns="dc463f71-b30c-4ab2-9473-d307f9d35888">190712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BD44C710793041B48DA61468BE8674" ma:contentTypeVersion="48" ma:contentTypeDescription="" ma:contentTypeScope="" ma:versionID="1f865be9d80ec7d7eb1f0f3e44e85f3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C5C46A-8244-4892-BAF1-F90308C6F5BB}"/>
</file>

<file path=customXml/itemProps2.xml><?xml version="1.0" encoding="utf-8"?>
<ds:datastoreItem xmlns:ds="http://schemas.openxmlformats.org/officeDocument/2006/customXml" ds:itemID="{9A7188F0-2D93-4F52-AEF8-D6381721D3A8}"/>
</file>

<file path=customXml/itemProps3.xml><?xml version="1.0" encoding="utf-8"?>
<ds:datastoreItem xmlns:ds="http://schemas.openxmlformats.org/officeDocument/2006/customXml" ds:itemID="{596664E8-4BC8-4D2D-A12E-7E3A2B746DEF}"/>
</file>

<file path=customXml/itemProps4.xml><?xml version="1.0" encoding="utf-8"?>
<ds:datastoreItem xmlns:ds="http://schemas.openxmlformats.org/officeDocument/2006/customXml" ds:itemID="{C22713A2-282A-4426-88FA-E88FB67E2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Meter Reads</vt:lpstr>
      <vt:lpstr>pg_1</vt:lpstr>
      <vt:lpstr>pg_2</vt:lpstr>
      <vt:lpstr>'Meter Reads'!Print_Area</vt:lpstr>
      <vt:lpstr>'Meter Reads'!Print_Titles</vt:lpstr>
    </vt:vector>
  </TitlesOfParts>
  <Company>Battelle PNNL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2019-08-23T00:06:16Z</cp:lastPrinted>
  <dcterms:created xsi:type="dcterms:W3CDTF">1998-02-03T18:20:56Z</dcterms:created>
  <dcterms:modified xsi:type="dcterms:W3CDTF">2019-08-23T00:31:52Z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0x0101006E56B4D1795A2E4DB2F0B01679ED314A00A3BD44C710793041B48DA61468BE8674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