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22980" windowHeight="9285" tabRatio="720" firstSheet="1" activeTab="2"/>
  </bookViews>
  <sheets>
    <sheet name="Company Information" sheetId="1" r:id="rId1"/>
    <sheet name="Income Statement" sheetId="2" r:id="rId2"/>
    <sheet name="Balance Sheet" sheetId="3" r:id="rId3"/>
    <sheet name="Account 101_CIAC" sheetId="4" r:id="rId4"/>
    <sheet name="Customer_Category Summary" sheetId="5" r:id="rId5"/>
    <sheet name="Depreciation" sheetId="6" r:id="rId6"/>
    <sheet name="Reg Fee Calc Schedule" sheetId="7" r:id="rId7"/>
  </sheets>
  <definedNames>
    <definedName name="_xlnm.Print_Area" localSheetId="0">'Company Information'!$A$1:$M$32</definedName>
  </definedNames>
  <calcPr fullCalcOnLoad="1"/>
</workbook>
</file>

<file path=xl/sharedStrings.xml><?xml version="1.0" encoding="utf-8"?>
<sst xmlns="http://schemas.openxmlformats.org/spreadsheetml/2006/main" count="474" uniqueCount="342">
  <si>
    <t>City:</t>
  </si>
  <si>
    <t>(NAME UNDER WHICH CORPORATION, PARTNERSHIP, OR INDIVIDUAL IS DOING BUSINESS)</t>
  </si>
  <si>
    <t>Washington Unified Business Identifier (UBI) No.:</t>
  </si>
  <si>
    <t>(If you do not know your UBI No. please contact Business Licensing Service at 1-800-451-7985 or BLS@dor.wa.gov)</t>
  </si>
  <si>
    <t>Other</t>
  </si>
  <si>
    <t>Interest Expense</t>
  </si>
  <si>
    <t>Federal Income Taxes</t>
  </si>
  <si>
    <t>Line</t>
  </si>
  <si>
    <t>Balance</t>
  </si>
  <si>
    <t>No.</t>
  </si>
  <si>
    <t>(a)</t>
  </si>
  <si>
    <t>(c)</t>
  </si>
  <si>
    <t>End of Year</t>
  </si>
  <si>
    <t>Account Names</t>
  </si>
  <si>
    <t>Notes Payable</t>
  </si>
  <si>
    <t>Accounts Payable</t>
  </si>
  <si>
    <t>Retained Earnings</t>
  </si>
  <si>
    <t>REGULATORY FEE CALCULATION SCHEDULE</t>
  </si>
  <si>
    <t>Company Name</t>
  </si>
  <si>
    <t>Annual Report Year</t>
  </si>
  <si>
    <t>4a</t>
  </si>
  <si>
    <t>4b</t>
  </si>
  <si>
    <t>6a</t>
  </si>
  <si>
    <t>7a</t>
  </si>
  <si>
    <t>COMMISSION USE ONLY</t>
  </si>
  <si>
    <t>Payment ID:</t>
  </si>
  <si>
    <t>Total Paid:</t>
  </si>
  <si>
    <t>Reference:</t>
  </si>
  <si>
    <t>Regulatory Fee Calculations</t>
  </si>
  <si>
    <t>Penalty &amp; Interest Calculations</t>
  </si>
  <si>
    <t>x</t>
  </si>
  <si>
    <r>
      <t>Total Penalties and Interest owed</t>
    </r>
    <r>
      <rPr>
        <sz val="8"/>
        <color indexed="8"/>
        <rFont val="Arial"/>
        <family val="2"/>
      </rPr>
      <t xml:space="preserve"> (Line 6a plus Line 7a)</t>
    </r>
  </si>
  <si>
    <r>
      <t>Total Regulatory, Penalties and Interest Fees Due</t>
    </r>
    <r>
      <rPr>
        <sz val="8"/>
        <color indexed="8"/>
        <rFont val="Arial"/>
        <family val="2"/>
      </rPr>
      <t xml:space="preserve"> (Line 5 plus Line 8)</t>
    </r>
  </si>
  <si>
    <t>001-111-0268-032-20</t>
  </si>
  <si>
    <t>Agency Use Only</t>
  </si>
  <si>
    <t>Reception #:</t>
  </si>
  <si>
    <t>INCOME STATEMENT</t>
  </si>
  <si>
    <t>Name</t>
  </si>
  <si>
    <t>Title</t>
  </si>
  <si>
    <t>State:</t>
  </si>
  <si>
    <t>Zip:</t>
  </si>
  <si>
    <t>COMPANY INFORMATION</t>
  </si>
  <si>
    <t>Emergency Response Personnel</t>
  </si>
  <si>
    <t>Fax Number:</t>
  </si>
  <si>
    <t>E-Mail or Web Address:</t>
  </si>
  <si>
    <t>Telephone Number:</t>
  </si>
  <si>
    <r>
      <t>Business Structure (</t>
    </r>
    <r>
      <rPr>
        <b/>
        <i/>
        <sz val="10"/>
        <color indexed="8"/>
        <rFont val="Arial"/>
        <family val="2"/>
      </rPr>
      <t>please check the appropriate designation):</t>
    </r>
  </si>
  <si>
    <t>Date Utility First Organized:</t>
  </si>
  <si>
    <t>Location of Books &amp; Records:</t>
  </si>
  <si>
    <t>Method of Accounting:</t>
  </si>
  <si>
    <t>Certificate Number:</t>
  </si>
  <si>
    <t>PERSONNEL AND OWNERSHIP</t>
  </si>
  <si>
    <t>Principal Business Address</t>
  </si>
  <si>
    <t>Owners:  Report every corporation or person owning or holding directly or indirectly 5 percent or more of the voting securities of the company.</t>
  </si>
  <si>
    <t>% Owner</t>
  </si>
  <si>
    <t>Phone #</t>
  </si>
  <si>
    <t>Account #</t>
  </si>
  <si>
    <t>Account Name</t>
  </si>
  <si>
    <t>Water</t>
  </si>
  <si>
    <t>Total Company</t>
  </si>
  <si>
    <t>(L)</t>
  </si>
  <si>
    <t>(b)</t>
  </si>
  <si>
    <t>(d)</t>
  </si>
  <si>
    <t>(c)+(d) = (e)</t>
  </si>
  <si>
    <t>Revenues</t>
  </si>
  <si>
    <t>Misc. Revenue Accounts</t>
  </si>
  <si>
    <t>Other Revenue Accounts</t>
  </si>
  <si>
    <t>Expenses</t>
  </si>
  <si>
    <t>Operating Expense Accounts</t>
  </si>
  <si>
    <t>Depreciation Expense</t>
  </si>
  <si>
    <t>Amortization Expense</t>
  </si>
  <si>
    <t>Other Tax &amp; License</t>
  </si>
  <si>
    <t>Other Income and Deductions</t>
  </si>
  <si>
    <t>Other Income:</t>
  </si>
  <si>
    <t>Gain (Loss) From Disposition of Plant</t>
  </si>
  <si>
    <t>415-416</t>
  </si>
  <si>
    <t>Jobbing and Contract Work</t>
  </si>
  <si>
    <t>Nonutility Income</t>
  </si>
  <si>
    <t>Miscellaneous Nonutility Expenses</t>
  </si>
  <si>
    <t>Extraordinary Income/Deduction</t>
  </si>
  <si>
    <r>
      <t>Utility Operating Expense</t>
    </r>
    <r>
      <rPr>
        <i/>
        <sz val="8"/>
        <color indexed="8"/>
        <rFont val="Arial"/>
        <family val="2"/>
      </rPr>
      <t xml:space="preserve"> (Add L5 to L9)</t>
    </r>
  </si>
  <si>
    <r>
      <t>Utility Operating Income (Loss)</t>
    </r>
    <r>
      <rPr>
        <b/>
        <i/>
        <sz val="8"/>
        <color indexed="8"/>
        <rFont val="Arial"/>
        <family val="2"/>
      </rPr>
      <t xml:space="preserve"> (L4 minus L10)</t>
    </r>
  </si>
  <si>
    <t>Total Other Income (Add L12 thru L15)</t>
  </si>
  <si>
    <t>Total Other Deductions (Add L17 thru L19)</t>
  </si>
  <si>
    <t>Acct</t>
  </si>
  <si>
    <t>Current Year</t>
  </si>
  <si>
    <t>Assets:</t>
  </si>
  <si>
    <t>Utility Plant Purchased or Sold</t>
  </si>
  <si>
    <t>Less:</t>
  </si>
  <si>
    <t>Accumulated Depreciation</t>
  </si>
  <si>
    <t>Accumulated Amortization</t>
  </si>
  <si>
    <t>Utility Plant Acquisition Adjustment</t>
  </si>
  <si>
    <t>Net Utility Plant</t>
  </si>
  <si>
    <t>(Add L1 thru L5)</t>
  </si>
  <si>
    <t>Utility Investments</t>
  </si>
  <si>
    <t>Special Funds (Surcharges, Facility Charges)</t>
  </si>
  <si>
    <t>Cash</t>
  </si>
  <si>
    <t>Customer Accounts Receivable</t>
  </si>
  <si>
    <t>Plant Materials and Supplies</t>
  </si>
  <si>
    <t>Prepayments</t>
  </si>
  <si>
    <t>Other Deferred Debits</t>
  </si>
  <si>
    <t>Other Assets (specify)</t>
  </si>
  <si>
    <t>Total Assets</t>
  </si>
  <si>
    <t>(Add L6 thru L14)</t>
  </si>
  <si>
    <t>Equity Capital and Liabilities</t>
  </si>
  <si>
    <t>201-204</t>
  </si>
  <si>
    <t>Capital Stock Issued</t>
  </si>
  <si>
    <t>Other Paid In Capital</t>
  </si>
  <si>
    <t>214-215</t>
  </si>
  <si>
    <t>Proprietary Capital</t>
  </si>
  <si>
    <t>Total Equity Capital</t>
  </si>
  <si>
    <t>(Add L16 thru L19)</t>
  </si>
  <si>
    <t>Long-Term Debt</t>
  </si>
  <si>
    <t>Interest Rate:</t>
  </si>
  <si>
    <t>Customer Deposits</t>
  </si>
  <si>
    <t>Accrued Taxes</t>
  </si>
  <si>
    <t>Other Deferred Credits</t>
  </si>
  <si>
    <t>Miscellaneous Operating Reserves</t>
  </si>
  <si>
    <t>Contributions in Aid of Construction (CIAC)</t>
  </si>
  <si>
    <t xml:space="preserve">Less: </t>
  </si>
  <si>
    <t>Accumulated Amortization of CIAC</t>
  </si>
  <si>
    <t>Other Liabilities (Specify)</t>
  </si>
  <si>
    <t>Total Liabilities</t>
  </si>
  <si>
    <t>(Add L21 thru L30)</t>
  </si>
  <si>
    <t>Total Equity, Capital and Liabilities</t>
  </si>
  <si>
    <t>WATER UTILITY PLAN (Account 101)</t>
  </si>
  <si>
    <t>Begin Year</t>
  </si>
  <si>
    <t>Additions</t>
  </si>
  <si>
    <t>Retirements</t>
  </si>
  <si>
    <t>End Year</t>
  </si>
  <si>
    <t>(e)</t>
  </si>
  <si>
    <t>(f)</t>
  </si>
  <si>
    <t>Organization</t>
  </si>
  <si>
    <t>Franchises</t>
  </si>
  <si>
    <t>Land and Water Rights</t>
  </si>
  <si>
    <t>Structures &amp; Improvements</t>
  </si>
  <si>
    <t>Collecting &amp; Impounding Reservoirs</t>
  </si>
  <si>
    <t>Lake, River, and other intakes</t>
  </si>
  <si>
    <t>Wells and Springs</t>
  </si>
  <si>
    <t>Supply Mains</t>
  </si>
  <si>
    <t>Power Generation Equipment</t>
  </si>
  <si>
    <t>Pumping Equipment</t>
  </si>
  <si>
    <t>Water Treatment Equipment</t>
  </si>
  <si>
    <t>Distribution Reservoirs &amp; Tanks</t>
  </si>
  <si>
    <t>Transmission &amp; Distribution Mains</t>
  </si>
  <si>
    <t>Service Connections</t>
  </si>
  <si>
    <t>Meters and Meter Installation</t>
  </si>
  <si>
    <t>Hydrants</t>
  </si>
  <si>
    <t>Office Furniture &amp; Equipment</t>
  </si>
  <si>
    <t>Transportation Equipment</t>
  </si>
  <si>
    <t>Tools, Shop and Garage Equipment</t>
  </si>
  <si>
    <t>Power Operated Equipment</t>
  </si>
  <si>
    <t>Communication Equipment</t>
  </si>
  <si>
    <t>Other Tangible Plant</t>
  </si>
  <si>
    <t>Water System Plan</t>
  </si>
  <si>
    <t>SOURCES OF CONTRIBUTIONS IN AID OF CONSTRUCTION (CIAC)</t>
  </si>
  <si>
    <t>Report below all plant, equipment, and monies (connection charges, facilities charges, and surcharges) received during the year for capital plant</t>
  </si>
  <si>
    <t>Description of Charges</t>
  </si>
  <si>
    <t># of</t>
  </si>
  <si>
    <t>Connections</t>
  </si>
  <si>
    <t>Cost or Charge</t>
  </si>
  <si>
    <t>per Connection</t>
  </si>
  <si>
    <t xml:space="preserve">CIAC </t>
  </si>
  <si>
    <t>Amount Received</t>
  </si>
  <si>
    <t>Annual Total CIAC Collected (add L26 thru L32)</t>
  </si>
  <si>
    <t>CUSTOMER COUNT SUMMARY</t>
  </si>
  <si>
    <t>Number at</t>
  </si>
  <si>
    <t xml:space="preserve">New </t>
  </si>
  <si>
    <t>Description</t>
  </si>
  <si>
    <t>Beginning of Year</t>
  </si>
  <si>
    <t>Services</t>
  </si>
  <si>
    <t>Temporary</t>
  </si>
  <si>
    <t xml:space="preserve"> (b)</t>
  </si>
  <si>
    <t xml:space="preserve"> (e)</t>
  </si>
  <si>
    <t>Total Unmetered</t>
  </si>
  <si>
    <t>Total Metered</t>
  </si>
  <si>
    <t>Master Meter - Single Customer Billed</t>
  </si>
  <si>
    <t>Master Meter - Multiple Customers Billed</t>
  </si>
  <si>
    <t>Other Services (Ready to Serve, etc.)</t>
  </si>
  <si>
    <t>Total Customers (Add L1 thru L5)</t>
  </si>
  <si>
    <t>WATER CATEGORY SUMMARY</t>
  </si>
  <si>
    <t>PURCHASED</t>
  </si>
  <si>
    <t>GROUND</t>
  </si>
  <si>
    <t>TOTAL</t>
  </si>
  <si>
    <t>LOSS or</t>
  </si>
  <si>
    <t>WATER</t>
  </si>
  <si>
    <t>or SURFACE</t>
  </si>
  <si>
    <t>FROM ALL</t>
  </si>
  <si>
    <t>WASTAGE</t>
  </si>
  <si>
    <t>SOLD TO</t>
  </si>
  <si>
    <t>(Wells)</t>
  </si>
  <si>
    <t>CATEGORIES</t>
  </si>
  <si>
    <t>CUSTOMERS</t>
  </si>
  <si>
    <t>Month</t>
  </si>
  <si>
    <t>Cubic Feet</t>
  </si>
  <si>
    <t>(b)+(c)=(d)</t>
  </si>
  <si>
    <t>January</t>
  </si>
  <si>
    <t>February</t>
  </si>
  <si>
    <t>March</t>
  </si>
  <si>
    <t>April</t>
  </si>
  <si>
    <t>May</t>
  </si>
  <si>
    <t>June</t>
  </si>
  <si>
    <t>July</t>
  </si>
  <si>
    <t>August</t>
  </si>
  <si>
    <t>September</t>
  </si>
  <si>
    <t>October</t>
  </si>
  <si>
    <t>November</t>
  </si>
  <si>
    <t>December</t>
  </si>
  <si>
    <t/>
  </si>
  <si>
    <t>(d)  - Category Master Meters Records</t>
  </si>
  <si>
    <t>CONVERSION:    1 cubic foot = 7.48 gallons</t>
  </si>
  <si>
    <t>(e)  - Category Leakage or Wastage of Water</t>
  </si>
  <si>
    <t>(f)   - Individual Customer Meter Records</t>
  </si>
  <si>
    <t>Account</t>
  </si>
  <si>
    <t>Interest &amp; Dividend Income</t>
  </si>
  <si>
    <t>Typical Average Service Lives</t>
  </si>
  <si>
    <t xml:space="preserve">  Salvage Rates, and Depreciation Rates</t>
  </si>
  <si>
    <t xml:space="preserve">       Water Utilities</t>
  </si>
  <si>
    <t>NARUC</t>
  </si>
  <si>
    <t xml:space="preserve"> (1996)</t>
  </si>
  <si>
    <t>Average</t>
  </si>
  <si>
    <t>Service</t>
  </si>
  <si>
    <t>Net</t>
  </si>
  <si>
    <t>Depreciation</t>
  </si>
  <si>
    <t>Numbers</t>
  </si>
  <si>
    <t xml:space="preserve">  Class of Plant</t>
  </si>
  <si>
    <t>Lives</t>
  </si>
  <si>
    <t>Salvage</t>
  </si>
  <si>
    <t>Rate</t>
  </si>
  <si>
    <t>Class</t>
  </si>
  <si>
    <t>Years</t>
  </si>
  <si>
    <t>Percent</t>
  </si>
  <si>
    <t>Range</t>
  </si>
  <si>
    <t>A B C</t>
  </si>
  <si>
    <t>Source of Supply Plant</t>
  </si>
  <si>
    <t>**</t>
  </si>
  <si>
    <t>%</t>
  </si>
  <si>
    <t>Short</t>
  </si>
  <si>
    <t>Long</t>
  </si>
  <si>
    <t>XXX</t>
  </si>
  <si>
    <t>Structures and Improvements</t>
  </si>
  <si>
    <t xml:space="preserve"> 35-40</t>
  </si>
  <si>
    <t>Collect. and Impounding Res.</t>
  </si>
  <si>
    <t xml:space="preserve"> 50-75</t>
  </si>
  <si>
    <t>Lake, River and Other Intakes</t>
  </si>
  <si>
    <t xml:space="preserve"> 35-45</t>
  </si>
  <si>
    <t xml:space="preserve"> 25-35</t>
  </si>
  <si>
    <t>Infiltration Galleries and Tunnels</t>
  </si>
  <si>
    <t xml:space="preserve"> 25-50</t>
  </si>
  <si>
    <t xml:space="preserve"> 10-15</t>
  </si>
  <si>
    <t>Pumping Plant</t>
  </si>
  <si>
    <t xml:space="preserve"> 2.86%</t>
  </si>
  <si>
    <t xml:space="preserve"> 2.50%</t>
  </si>
  <si>
    <t>20</t>
  </si>
  <si>
    <t xml:space="preserve"> 5.00%</t>
  </si>
  <si>
    <t>Other Pumping Plant</t>
  </si>
  <si>
    <t>25</t>
  </si>
  <si>
    <t xml:space="preserve"> 4.00%</t>
  </si>
  <si>
    <t>Water Treatment Plant</t>
  </si>
  <si>
    <t xml:space="preserve"> 20-35</t>
  </si>
  <si>
    <t>Transmission and Distribution Plant</t>
  </si>
  <si>
    <t>Distribution Reservoirs and Tanks</t>
  </si>
  <si>
    <t xml:space="preserve"> 30-60</t>
  </si>
  <si>
    <t xml:space="preserve"> 3.33%</t>
  </si>
  <si>
    <t xml:space="preserve"> 1.67%</t>
  </si>
  <si>
    <t>Trans. and Dist. Mains</t>
  </si>
  <si>
    <t xml:space="preserve"> 2.00%</t>
  </si>
  <si>
    <t xml:space="preserve"> 1.33%</t>
  </si>
  <si>
    <t>Fire Mains</t>
  </si>
  <si>
    <t xml:space="preserve"> 30-50</t>
  </si>
  <si>
    <t>Meters</t>
  </si>
  <si>
    <t xml:space="preserve"> 20-25</t>
  </si>
  <si>
    <t>10</t>
  </si>
  <si>
    <t>Meter Installations</t>
  </si>
  <si>
    <t xml:space="preserve"> 40-60</t>
  </si>
  <si>
    <t>5</t>
  </si>
  <si>
    <t>General Plant</t>
  </si>
  <si>
    <t>Other Plant</t>
  </si>
  <si>
    <t>Office Furniture and Equipment</t>
  </si>
  <si>
    <t>7</t>
  </si>
  <si>
    <t>Stores and Equipment</t>
  </si>
  <si>
    <t xml:space="preserve">  5.00%</t>
  </si>
  <si>
    <t>Tools, Shop and Garage Equip.</t>
  </si>
  <si>
    <t xml:space="preserve"> 15-20</t>
  </si>
  <si>
    <t xml:space="preserve"> 6.67%</t>
  </si>
  <si>
    <t>Laboratory Equipment</t>
  </si>
  <si>
    <t xml:space="preserve"> 10.00%</t>
  </si>
  <si>
    <t>Miscellaneous Equipment</t>
  </si>
  <si>
    <t>Other Plant Assets</t>
  </si>
  <si>
    <t xml:space="preserve">These lives are intended as a guide; longer or shorter lives </t>
  </si>
  <si>
    <t>should be used if experience shows it is warranted.</t>
  </si>
  <si>
    <t>Total Gross Intrastate Operating Revenue**</t>
  </si>
  <si>
    <r>
      <t>Less Non Fee-Paying Revenue</t>
    </r>
    <r>
      <rPr>
        <sz val="8"/>
        <color indexed="8"/>
        <rFont val="Arial"/>
        <family val="2"/>
      </rPr>
      <t xml:space="preserve"> (Include details on separate page for non-paying revenue)</t>
    </r>
  </si>
  <si>
    <r>
      <t>Balance-Adjusted Gross Intrastate Operating Revenue</t>
    </r>
    <r>
      <rPr>
        <sz val="8"/>
        <color indexed="8"/>
        <rFont val="Arial"/>
        <family val="2"/>
      </rPr>
      <t xml:space="preserve"> (Line 1 minus Line 2)</t>
    </r>
  </si>
  <si>
    <t>4c</t>
  </si>
  <si>
    <r>
      <t xml:space="preserve">If Line 3 is </t>
    </r>
    <r>
      <rPr>
        <b/>
        <sz val="9"/>
        <color indexed="8"/>
        <rFont val="Arial"/>
        <family val="2"/>
      </rPr>
      <t xml:space="preserve">OVER </t>
    </r>
    <r>
      <rPr>
        <sz val="9"/>
        <color indexed="8"/>
        <rFont val="Arial"/>
        <family val="2"/>
      </rPr>
      <t>$50,000 enter amount from Line 3</t>
    </r>
  </si>
  <si>
    <t>4d</t>
  </si>
  <si>
    <t>First $50,0000 is subject to .1% regulatory fee</t>
  </si>
  <si>
    <r>
      <t>Penalties on Regulatory Fees being paid after</t>
    </r>
    <r>
      <rPr>
        <b/>
        <sz val="9"/>
        <color indexed="8"/>
        <rFont val="Arial"/>
        <family val="2"/>
      </rPr>
      <t xml:space="preserve"> May 1</t>
    </r>
  </si>
  <si>
    <r>
      <t>Total Penalties on Regulatory Fees owed</t>
    </r>
    <r>
      <rPr>
        <sz val="8"/>
        <color indexed="8"/>
        <rFont val="Arial"/>
        <family val="2"/>
      </rPr>
      <t xml:space="preserve"> </t>
    </r>
    <r>
      <rPr>
        <sz val="8"/>
        <color indexed="8"/>
        <rFont val="Arial"/>
        <family val="2"/>
      </rPr>
      <t>(enter amount from Line 5 x 2%)</t>
    </r>
  </si>
  <si>
    <r>
      <t xml:space="preserve">Interest on Regulatory Fees being paid after </t>
    </r>
    <r>
      <rPr>
        <b/>
        <sz val="9"/>
        <color indexed="8"/>
        <rFont val="Arial"/>
        <family val="2"/>
      </rPr>
      <t>May 31</t>
    </r>
  </si>
  <si>
    <t>Amount from Line 5 x Number of months past May 31 x 1%</t>
  </si>
  <si>
    <r>
      <t xml:space="preserve">Remainder of gross intrastate revenue subject to .2% </t>
    </r>
    <r>
      <rPr>
        <sz val="8"/>
        <rFont val="Arial"/>
        <family val="2"/>
      </rPr>
      <t>(Line 4b minus Line 4c)</t>
    </r>
  </si>
  <si>
    <r>
      <t xml:space="preserve">Total Regulatory Fees owed </t>
    </r>
    <r>
      <rPr>
        <sz val="8"/>
        <color indexed="8"/>
        <rFont val="Arial"/>
        <family val="2"/>
      </rPr>
      <t>(enter Line 4a, or add 4c and 4d)</t>
    </r>
  </si>
  <si>
    <t>001-111-0268-160-01</t>
  </si>
  <si>
    <t>001-111-0268-160-11</t>
  </si>
  <si>
    <r>
      <t>**</t>
    </r>
    <r>
      <rPr>
        <b/>
        <u val="single"/>
        <sz val="9"/>
        <color indexed="8"/>
        <rFont val="Arial"/>
        <family val="2"/>
      </rPr>
      <t>Note</t>
    </r>
    <r>
      <rPr>
        <sz val="9"/>
        <color indexed="8"/>
        <rFont val="Arial"/>
        <family val="2"/>
      </rPr>
      <t>:  Gross Washington intrastate operating revenue is defined as all revenue collected for the year from rates under tariffs, and contracts on file at the Washington Utilities and Transportation Commission.  The revenues subject to the commission's regulatory fees are gross Washington intrastate operating revenues before deductions for uncollectibles, unbillables or the payment of state and federal taxes, i.e. "Gross Revenues" means before any deductions from Revenue Receipts.</t>
    </r>
  </si>
  <si>
    <t>BALANCE SHEET</t>
  </si>
  <si>
    <t>TOTAL COMPANY</t>
  </si>
  <si>
    <t>(Add L20 and L31)</t>
  </si>
  <si>
    <t>Utility Plant Total (Add L1 thru24)</t>
  </si>
  <si>
    <r>
      <t xml:space="preserve">If Line 3 is </t>
    </r>
    <r>
      <rPr>
        <b/>
        <sz val="9"/>
        <color indexed="8"/>
        <rFont val="Arial"/>
        <family val="2"/>
      </rPr>
      <t>UNDER</t>
    </r>
    <r>
      <rPr>
        <sz val="9"/>
        <color indexed="8"/>
        <rFont val="Arial"/>
        <family val="2"/>
      </rPr>
      <t xml:space="preserve"> $50,000, enter amount from Line 3 and proceed to Line 5</t>
    </r>
  </si>
  <si>
    <t>Utility Plant</t>
  </si>
  <si>
    <r>
      <t>Net Income (Loss)</t>
    </r>
    <r>
      <rPr>
        <b/>
        <sz val="8"/>
        <color indexed="8"/>
        <rFont val="Arial"/>
        <family val="2"/>
      </rPr>
      <t xml:space="preserve"> (Add L11 plus L16 minus L20)</t>
    </r>
  </si>
  <si>
    <t>Certified Water Manager</t>
  </si>
  <si>
    <t>Other Plant &amp; Misc. Equipment</t>
  </si>
  <si>
    <t>Total  (Add L7 thru L18)</t>
  </si>
  <si>
    <t>Other Deductions:</t>
  </si>
  <si>
    <r>
      <t xml:space="preserve">Note: Line 15 </t>
    </r>
    <r>
      <rPr>
        <b/>
        <i/>
        <sz val="8"/>
        <color indexed="8"/>
        <rFont val="Arial"/>
        <family val="2"/>
      </rPr>
      <t>MUST</t>
    </r>
    <r>
      <rPr>
        <i/>
        <sz val="8"/>
        <color indexed="8"/>
        <rFont val="Arial"/>
        <family val="2"/>
      </rPr>
      <t xml:space="preserve"> equal Line 32</t>
    </r>
  </si>
  <si>
    <t>Due May 1, 2015</t>
  </si>
  <si>
    <t>In accordance with RCW 80.24.010 "Regulatory Fees", the Commission requires water companies to file reports of gross intrastate operating revenue and pay fees on that revenue.  Every company subject to regulation shall file with the Commission a statement under oath showing its gross intrastate revenue for the preceding year and pay to the Commission a fee as instructed below.</t>
  </si>
  <si>
    <t>AR2014</t>
  </si>
  <si>
    <t>Operating Revenue</t>
  </si>
  <si>
    <r>
      <t>Utility Operating Revenue</t>
    </r>
    <r>
      <rPr>
        <i/>
        <sz val="8"/>
        <color indexed="8"/>
        <rFont val="Arial"/>
        <family val="2"/>
      </rPr>
      <t xml:space="preserve"> (Add L 1 thru L 3)</t>
    </r>
  </si>
  <si>
    <t>Shirona Water Company, LLC</t>
  </si>
  <si>
    <t>UBI 604-011-653</t>
  </si>
  <si>
    <t>1-360-678-1925</t>
  </si>
  <si>
    <t>bobjuno6@gmail.com</t>
  </si>
  <si>
    <t>Janruary 2017</t>
  </si>
  <si>
    <t>1258 West Beach Road</t>
  </si>
  <si>
    <t>Oak Harbor</t>
  </si>
  <si>
    <t>Washington</t>
  </si>
  <si>
    <t>King Water Co.</t>
  </si>
  <si>
    <t>PO Box 2243, Oak Harbor, WA 98277</t>
  </si>
  <si>
    <t>1-360-678-5336</t>
  </si>
  <si>
    <t>1258 West Beach Rd Oak Harbor, WA 98277</t>
  </si>
  <si>
    <t>Robert Jones   25%</t>
  </si>
  <si>
    <t>Patti Jones     25%</t>
  </si>
  <si>
    <t>Jay Jones     25%</t>
  </si>
  <si>
    <t>1262 West Beach Rd Oak Harbor, WA 98277</t>
  </si>
  <si>
    <t>Ashley Jones   25%</t>
  </si>
  <si>
    <t>(For the Calendar Year 2017)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</si>
</sst>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0_);_(&quot;$&quot;* \(#,##0.0\);_(&quot;$&quot;* &quot;-&quot;??_);_(@_)"/>
    <numFmt numFmtId="166" formatCode="_(&quot;$&quot;* #,##0_);_(&quot;$&quot;* \(#,##0\);_(&quot;$&quot;* &quot;-&quot;??_);_(@_)"/>
    <numFmt numFmtId="167" formatCode="mmmm\,\ dd\,\ yyyy\,"/>
    <numFmt numFmtId="168" formatCode="_(* #,##0_);_(* \(#,##0\);_(* &quot;-&quot;??_);_(@_)"/>
    <numFmt numFmtId="169" formatCode="0.000%"/>
    <numFmt numFmtId="170" formatCode="m/d/yyyy;@"/>
    <numFmt numFmtId="171" formatCode="&quot;$&quot;#,##0.00"/>
    <numFmt numFmtId="172" formatCode="[$-409]dddd\,\ mmmm\ dd\,\ yyyy"/>
    <numFmt numFmtId="173" formatCode="[$-409]h:mm:ss\ AM/PM"/>
    <numFmt numFmtId="174" formatCode="0.0000"/>
    <numFmt numFmtId="175" formatCode="[$-409]mmmm\ d\,\ yyyy;@"/>
    <numFmt numFmtId="176" formatCode="&quot;$&quot;#,##0.0"/>
    <numFmt numFmtId="177" formatCode="&quot;$&quot;#,##0"/>
    <numFmt numFmtId="178" formatCode="0.0"/>
    <numFmt numFmtId="179" formatCode="&quot;$&quot;#,##0.000"/>
    <numFmt numFmtId="180" formatCode="&quot;Yes&quot;;&quot;Yes&quot;;&quot;No&quot;"/>
    <numFmt numFmtId="181" formatCode="&quot;True&quot;;&quot;True&quot;;&quot;False&quot;"/>
    <numFmt numFmtId="182" formatCode="&quot;On&quot;;&quot;On&quot;;&quot;Off&quot;"/>
    <numFmt numFmtId="183" formatCode="[$€-2]\ #,##0.00_);[Red]\([$€-2]\ #,##0.00\)"/>
  </numFmts>
  <fonts count="96">
    <font>
      <sz val="11"/>
      <color theme="1"/>
      <name val="Calibri"/>
      <family val="2"/>
    </font>
    <font>
      <sz val="11"/>
      <color indexed="8"/>
      <name val="Calibri"/>
      <family val="2"/>
    </font>
    <font>
      <sz val="10"/>
      <name val="Arial"/>
      <family val="2"/>
    </font>
    <font>
      <b/>
      <sz val="10"/>
      <name val="Arial"/>
      <family val="2"/>
    </font>
    <font>
      <sz val="11"/>
      <name val="Arial"/>
      <family val="2"/>
    </font>
    <font>
      <u val="single"/>
      <sz val="10"/>
      <color indexed="12"/>
      <name val="Arial"/>
      <family val="2"/>
    </font>
    <font>
      <sz val="8"/>
      <name val="Tahoma"/>
      <family val="2"/>
    </font>
    <font>
      <sz val="9"/>
      <color indexed="8"/>
      <name val="Arial"/>
      <family val="2"/>
    </font>
    <font>
      <sz val="8"/>
      <color indexed="8"/>
      <name val="Arial"/>
      <family val="2"/>
    </font>
    <font>
      <b/>
      <u val="single"/>
      <sz val="9"/>
      <color indexed="8"/>
      <name val="Arial"/>
      <family val="2"/>
    </font>
    <font>
      <b/>
      <sz val="9"/>
      <color indexed="8"/>
      <name val="Arial"/>
      <family val="2"/>
    </font>
    <font>
      <b/>
      <i/>
      <sz val="10"/>
      <color indexed="8"/>
      <name val="Arial"/>
      <family val="2"/>
    </font>
    <font>
      <b/>
      <sz val="8"/>
      <color indexed="8"/>
      <name val="Arial"/>
      <family val="2"/>
    </font>
    <font>
      <i/>
      <sz val="8"/>
      <color indexed="8"/>
      <name val="Arial"/>
      <family val="2"/>
    </font>
    <font>
      <sz val="8"/>
      <name val="Arial"/>
      <family val="2"/>
    </font>
    <font>
      <i/>
      <sz val="10"/>
      <name val="Arial"/>
      <family val="2"/>
    </font>
    <font>
      <sz val="9"/>
      <name val="Arial"/>
      <family val="2"/>
    </font>
    <font>
      <b/>
      <i/>
      <sz val="8"/>
      <color indexed="8"/>
      <name val="Arial"/>
      <family val="2"/>
    </font>
    <font>
      <b/>
      <i/>
      <sz val="10"/>
      <name val="Arial"/>
      <family val="2"/>
    </font>
    <font>
      <i/>
      <sz val="8"/>
      <name val="Arial"/>
      <family val="2"/>
    </font>
    <font>
      <b/>
      <sz val="14"/>
      <name val="Arial"/>
      <family val="2"/>
    </font>
    <font>
      <sz val="12"/>
      <name val="Arial"/>
      <family val="2"/>
    </font>
    <font>
      <b/>
      <sz val="12"/>
      <name val="Arial"/>
      <family val="2"/>
    </font>
    <font>
      <b/>
      <i/>
      <sz val="12"/>
      <name val="Arial"/>
      <family val="2"/>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i/>
      <sz val="9"/>
      <color indexed="8"/>
      <name val="Arial"/>
      <family val="2"/>
    </font>
    <font>
      <sz val="10"/>
      <color indexed="8"/>
      <name val="Arial"/>
      <family val="2"/>
    </font>
    <font>
      <sz val="12"/>
      <color indexed="8"/>
      <name val="Arial"/>
      <family val="2"/>
    </font>
    <font>
      <b/>
      <i/>
      <sz val="9"/>
      <color indexed="8"/>
      <name val="Arial"/>
      <family val="2"/>
    </font>
    <font>
      <sz val="9"/>
      <color indexed="8"/>
      <name val="Calibri"/>
      <family val="2"/>
    </font>
    <font>
      <sz val="11"/>
      <name val="Calibri"/>
      <family val="2"/>
    </font>
    <font>
      <sz val="9"/>
      <name val="Calibri"/>
      <family val="2"/>
    </font>
    <font>
      <sz val="7"/>
      <color indexed="8"/>
      <name val="Arial"/>
      <family val="2"/>
    </font>
    <font>
      <b/>
      <sz val="10"/>
      <color indexed="8"/>
      <name val="Arial"/>
      <family val="2"/>
    </font>
    <font>
      <b/>
      <sz val="16"/>
      <color indexed="8"/>
      <name val="Arial"/>
      <family val="2"/>
    </font>
    <font>
      <b/>
      <sz val="11"/>
      <color indexed="8"/>
      <name val="Arial"/>
      <family val="2"/>
    </font>
    <font>
      <b/>
      <sz val="12"/>
      <color indexed="8"/>
      <name val="Arial"/>
      <family val="2"/>
    </font>
    <font>
      <sz val="8"/>
      <color indexed="8"/>
      <name val="Calibri"/>
      <family val="2"/>
    </font>
    <font>
      <b/>
      <i/>
      <sz val="11"/>
      <color indexed="8"/>
      <name val="Arial"/>
      <family val="2"/>
    </font>
    <font>
      <b/>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9"/>
      <color theme="1"/>
      <name val="Arial"/>
      <family val="2"/>
    </font>
    <font>
      <i/>
      <sz val="9"/>
      <color theme="1"/>
      <name val="Arial"/>
      <family val="2"/>
    </font>
    <font>
      <sz val="8"/>
      <color theme="1"/>
      <name val="Arial"/>
      <family val="2"/>
    </font>
    <font>
      <sz val="10"/>
      <color theme="1"/>
      <name val="Arial"/>
      <family val="2"/>
    </font>
    <font>
      <sz val="12"/>
      <color theme="1"/>
      <name val="Arial"/>
      <family val="2"/>
    </font>
    <font>
      <b/>
      <sz val="8"/>
      <color theme="1"/>
      <name val="Arial"/>
      <family val="2"/>
    </font>
    <font>
      <b/>
      <sz val="9"/>
      <color theme="1"/>
      <name val="Arial"/>
      <family val="2"/>
    </font>
    <font>
      <i/>
      <sz val="8"/>
      <color theme="1"/>
      <name val="Arial"/>
      <family val="2"/>
    </font>
    <font>
      <b/>
      <i/>
      <sz val="9"/>
      <color theme="1"/>
      <name val="Arial"/>
      <family val="2"/>
    </font>
    <font>
      <sz val="9"/>
      <color theme="1"/>
      <name val="Calibri"/>
      <family val="2"/>
    </font>
    <font>
      <sz val="7"/>
      <color theme="1"/>
      <name val="Arial"/>
      <family val="2"/>
    </font>
    <font>
      <b/>
      <sz val="11"/>
      <color theme="1"/>
      <name val="Arial"/>
      <family val="2"/>
    </font>
    <font>
      <b/>
      <sz val="16"/>
      <color theme="1"/>
      <name val="Arial"/>
      <family val="2"/>
    </font>
    <font>
      <b/>
      <sz val="10"/>
      <color theme="1"/>
      <name val="Arial"/>
      <family val="2"/>
    </font>
    <font>
      <b/>
      <i/>
      <sz val="8"/>
      <color theme="1"/>
      <name val="Arial"/>
      <family val="2"/>
    </font>
    <font>
      <b/>
      <i/>
      <sz val="10"/>
      <color theme="1"/>
      <name val="Arial"/>
      <family val="2"/>
    </font>
    <font>
      <b/>
      <sz val="12"/>
      <color theme="1"/>
      <name val="Arial"/>
      <family val="2"/>
    </font>
    <font>
      <b/>
      <sz val="8"/>
      <color theme="1"/>
      <name val="Calibri"/>
      <family val="2"/>
    </font>
    <font>
      <sz val="8"/>
      <color theme="1"/>
      <name val="Calibri"/>
      <family val="2"/>
    </font>
    <font>
      <b/>
      <i/>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medium"/>
      <right style="medium"/>
      <top style="medium"/>
      <bottom style="medium"/>
    </border>
    <border>
      <left/>
      <right/>
      <top style="thick">
        <color indexed="8"/>
      </top>
      <bottom/>
    </border>
    <border>
      <left style="thick">
        <color indexed="8"/>
      </left>
      <right/>
      <top/>
      <bottom/>
    </border>
    <border>
      <left>
        <color indexed="63"/>
      </left>
      <right>
        <color indexed="63"/>
      </right>
      <top>
        <color indexed="63"/>
      </top>
      <bottom style="thin"/>
    </border>
    <border>
      <left>
        <color indexed="63"/>
      </left>
      <right>
        <color indexed="63"/>
      </right>
      <top style="thin"/>
      <bottom style="thin"/>
    </border>
    <border>
      <left style="thick">
        <color indexed="8"/>
      </left>
      <right style="thick">
        <color indexed="8"/>
      </right>
      <top/>
      <bottom/>
    </border>
    <border>
      <left>
        <color indexed="63"/>
      </left>
      <right>
        <color indexed="63"/>
      </right>
      <top>
        <color indexed="63"/>
      </top>
      <bottom style="thick"/>
    </border>
    <border>
      <left style="thick">
        <color indexed="8"/>
      </left>
      <right style="thick">
        <color indexed="8"/>
      </right>
      <top/>
      <bottom style="thick"/>
    </border>
    <border>
      <left style="thick">
        <color indexed="8"/>
      </left>
      <right/>
      <top style="thick">
        <color indexed="8"/>
      </top>
      <bottom/>
    </border>
    <border>
      <left style="thick">
        <color indexed="8"/>
      </left>
      <right style="thick">
        <color indexed="8"/>
      </right>
      <top/>
      <bottom style="thick">
        <color indexed="8"/>
      </bottom>
    </border>
    <border>
      <left style="thick"/>
      <right>
        <color indexed="63"/>
      </right>
      <top style="thick"/>
      <bottom style="thin"/>
    </border>
    <border>
      <left>
        <color indexed="63"/>
      </left>
      <right>
        <color indexed="63"/>
      </right>
      <top style="thick"/>
      <bottom style="thin"/>
    </border>
    <border>
      <left style="thick"/>
      <right>
        <color indexed="63"/>
      </right>
      <top style="thin"/>
      <bottom>
        <color indexed="63"/>
      </bottom>
    </border>
    <border>
      <left>
        <color indexed="63"/>
      </left>
      <right>
        <color indexed="63"/>
      </right>
      <top style="thin"/>
      <bottom>
        <color indexed="63"/>
      </bottom>
    </border>
    <border>
      <left style="thick"/>
      <right style="thin"/>
      <top style="thin"/>
      <bottom style="hair"/>
    </border>
    <border>
      <left style="thin"/>
      <right style="thin"/>
      <top style="thin"/>
      <bottom style="hair"/>
    </border>
    <border>
      <left>
        <color indexed="63"/>
      </left>
      <right>
        <color indexed="63"/>
      </right>
      <top>
        <color indexed="63"/>
      </top>
      <bottom style="hair"/>
    </border>
    <border>
      <left style="thick"/>
      <right style="thin"/>
      <top style="hair"/>
      <bottom style="hair"/>
    </border>
    <border>
      <left style="thin"/>
      <right style="thin"/>
      <top style="hair"/>
      <bottom style="hair"/>
    </border>
    <border>
      <left>
        <color indexed="63"/>
      </left>
      <right>
        <color indexed="63"/>
      </right>
      <top style="hair"/>
      <bottom style="hair"/>
    </border>
    <border>
      <left style="thick"/>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thick"/>
      <right style="thin"/>
      <top>
        <color indexed="63"/>
      </top>
      <bottom style="thin"/>
    </border>
    <border>
      <left style="thin"/>
      <right style="thin"/>
      <top>
        <color indexed="63"/>
      </top>
      <bottom>
        <color indexed="63"/>
      </bottom>
    </border>
    <border>
      <left>
        <color indexed="63"/>
      </left>
      <right style="thick"/>
      <top>
        <color indexed="63"/>
      </top>
      <bottom>
        <color indexed="63"/>
      </bottom>
    </border>
    <border>
      <left style="thick"/>
      <right style="thin"/>
      <top style="hair"/>
      <bottom>
        <color indexed="63"/>
      </bottom>
    </border>
    <border>
      <left style="thick"/>
      <right style="thin"/>
      <top style="thin"/>
      <bottom style="thin"/>
    </border>
    <border>
      <left style="thin"/>
      <right style="thin"/>
      <top style="hair"/>
      <bottom style="thin"/>
    </border>
    <border>
      <left style="thick"/>
      <right>
        <color indexed="63"/>
      </right>
      <top>
        <color indexed="63"/>
      </top>
      <bottom style="thick"/>
    </border>
    <border>
      <left>
        <color indexed="63"/>
      </left>
      <right style="thick"/>
      <top>
        <color indexed="63"/>
      </top>
      <bottom style="thick"/>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thick">
        <color indexed="8"/>
      </left>
      <right style="thick">
        <color indexed="8"/>
      </right>
      <top style="thick">
        <color indexed="8"/>
      </top>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color indexed="63"/>
      </left>
      <right>
        <color indexed="63"/>
      </right>
      <top style="medium"/>
      <bottom style="double"/>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ck"/>
      <top style="thin"/>
      <bottom>
        <color indexed="63"/>
      </bottom>
    </border>
    <border>
      <left style="thick"/>
      <right>
        <color indexed="63"/>
      </right>
      <top style="thin"/>
      <bottom style="thin"/>
    </border>
    <border>
      <left>
        <color indexed="63"/>
      </left>
      <right style="thick"/>
      <top style="thin"/>
      <bottom style="thin"/>
    </border>
    <border>
      <left>
        <color indexed="63"/>
      </left>
      <right style="thick"/>
      <top>
        <color indexed="63"/>
      </top>
      <bottom style="thin"/>
    </border>
    <border>
      <left>
        <color indexed="63"/>
      </left>
      <right style="hair"/>
      <top>
        <color indexed="63"/>
      </top>
      <bottom style="thin"/>
    </border>
    <border>
      <left>
        <color indexed="63"/>
      </left>
      <right style="hair"/>
      <top style="thin"/>
      <bottom style="thin"/>
    </border>
    <border>
      <left>
        <color indexed="63"/>
      </left>
      <right style="thick"/>
      <top style="medium"/>
      <bottom style="medium"/>
    </border>
    <border>
      <left>
        <color indexed="63"/>
      </left>
      <right style="thick"/>
      <top style="medium"/>
      <bottom style="double"/>
    </border>
    <border>
      <left>
        <color indexed="63"/>
      </left>
      <right style="thick"/>
      <top style="medium"/>
      <bottom>
        <color indexed="63"/>
      </bottom>
    </border>
    <border>
      <left>
        <color indexed="63"/>
      </left>
      <right style="thick"/>
      <top style="thick"/>
      <bottom style="thin"/>
    </border>
    <border>
      <left>
        <color indexed="63"/>
      </left>
      <right style="thick"/>
      <top>
        <color indexed="63"/>
      </top>
      <bottom style="double"/>
    </border>
    <border>
      <left style="medium"/>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color indexed="63"/>
      </right>
      <top style="thick"/>
      <bottom>
        <color indexed="63"/>
      </bottom>
    </border>
    <border>
      <left>
        <color indexed="63"/>
      </left>
      <right/>
      <top style="medium">
        <color indexed="8"/>
      </top>
      <bottom/>
    </border>
    <border>
      <left>
        <color indexed="63"/>
      </left>
      <right/>
      <top/>
      <bottom style="medium">
        <color indexed="8"/>
      </bottom>
    </border>
    <border>
      <left style="medium"/>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45">
    <xf numFmtId="0" fontId="0" fillId="0" borderId="0" xfId="0" applyFont="1" applyAlignment="1">
      <alignment/>
    </xf>
    <xf numFmtId="0" fontId="4" fillId="0" borderId="0" xfId="59" applyFont="1" applyBorder="1">
      <alignment/>
      <protection/>
    </xf>
    <xf numFmtId="0" fontId="75" fillId="0" borderId="0" xfId="0" applyFont="1" applyAlignment="1">
      <alignment/>
    </xf>
    <xf numFmtId="0" fontId="76" fillId="0" borderId="0" xfId="0" applyFont="1" applyBorder="1" applyAlignment="1">
      <alignment horizontal="center"/>
    </xf>
    <xf numFmtId="0" fontId="77" fillId="0" borderId="0" xfId="0" applyFont="1" applyAlignment="1">
      <alignment/>
    </xf>
    <xf numFmtId="0" fontId="75" fillId="0" borderId="10" xfId="0" applyFont="1" applyBorder="1" applyAlignment="1">
      <alignment/>
    </xf>
    <xf numFmtId="0" fontId="76" fillId="0" borderId="0" xfId="0" applyFont="1" applyAlignment="1">
      <alignment/>
    </xf>
    <xf numFmtId="0" fontId="78" fillId="0" borderId="0" xfId="0" applyFont="1" applyBorder="1" applyAlignment="1">
      <alignment horizontal="center"/>
    </xf>
    <xf numFmtId="0" fontId="76" fillId="0" borderId="0" xfId="0" applyFont="1" applyAlignment="1">
      <alignment horizontal="right"/>
    </xf>
    <xf numFmtId="0" fontId="76" fillId="0" borderId="0" xfId="0" applyFont="1" applyBorder="1" applyAlignment="1">
      <alignment horizontal="right"/>
    </xf>
    <xf numFmtId="0" fontId="76" fillId="0" borderId="0" xfId="0" applyFont="1" applyBorder="1" applyAlignment="1">
      <alignment/>
    </xf>
    <xf numFmtId="0" fontId="75" fillId="33" borderId="11" xfId="0" applyFont="1" applyFill="1" applyBorder="1" applyAlignment="1">
      <alignment/>
    </xf>
    <xf numFmtId="0" fontId="75" fillId="33" borderId="12" xfId="0" applyFont="1" applyFill="1" applyBorder="1" applyAlignment="1">
      <alignment/>
    </xf>
    <xf numFmtId="0" fontId="79" fillId="34" borderId="13" xfId="0" applyFont="1" applyFill="1" applyBorder="1" applyAlignment="1">
      <alignment wrapText="1"/>
    </xf>
    <xf numFmtId="0" fontId="21" fillId="0" borderId="0" xfId="0" applyNumberFormat="1" applyFont="1" applyBorder="1" applyAlignment="1">
      <alignment/>
    </xf>
    <xf numFmtId="0" fontId="21" fillId="0" borderId="0" xfId="0" applyFont="1" applyAlignment="1">
      <alignment/>
    </xf>
    <xf numFmtId="0" fontId="21" fillId="0" borderId="0" xfId="0" applyFont="1" applyBorder="1" applyAlignment="1">
      <alignment/>
    </xf>
    <xf numFmtId="0" fontId="21" fillId="0" borderId="0" xfId="0" applyNumberFormat="1" applyFont="1" applyBorder="1" applyAlignment="1">
      <alignment horizontal="center"/>
    </xf>
    <xf numFmtId="0" fontId="21" fillId="0" borderId="0" xfId="0" applyNumberFormat="1" applyFont="1" applyBorder="1" applyAlignment="1">
      <alignment horizontal="left"/>
    </xf>
    <xf numFmtId="0" fontId="21" fillId="0" borderId="14" xfId="0" applyNumberFormat="1" applyFont="1" applyBorder="1" applyAlignment="1">
      <alignment horizontal="center"/>
    </xf>
    <xf numFmtId="0" fontId="21" fillId="0" borderId="15" xfId="0" applyFont="1" applyBorder="1" applyAlignment="1">
      <alignment/>
    </xf>
    <xf numFmtId="0" fontId="21" fillId="0" borderId="0" xfId="0" applyFont="1" applyAlignment="1">
      <alignment horizontal="center"/>
    </xf>
    <xf numFmtId="0" fontId="21" fillId="0" borderId="14" xfId="0" applyFont="1" applyBorder="1" applyAlignment="1">
      <alignment/>
    </xf>
    <xf numFmtId="0" fontId="21" fillId="0" borderId="14" xfId="0" applyNumberFormat="1" applyFont="1" applyBorder="1" applyAlignment="1">
      <alignment horizontal="left"/>
    </xf>
    <xf numFmtId="10" fontId="21" fillId="0" borderId="14" xfId="0" applyNumberFormat="1" applyFont="1" applyBorder="1" applyAlignment="1">
      <alignment horizontal="center"/>
    </xf>
    <xf numFmtId="0" fontId="21" fillId="0" borderId="14" xfId="0" applyFont="1" applyBorder="1" applyAlignment="1">
      <alignment horizontal="left"/>
    </xf>
    <xf numFmtId="0" fontId="21" fillId="0" borderId="0" xfId="0" applyFont="1" applyBorder="1" applyAlignment="1">
      <alignment horizontal="center"/>
    </xf>
    <xf numFmtId="0" fontId="24" fillId="0" borderId="0" xfId="0" applyFont="1" applyBorder="1" applyAlignment="1">
      <alignment horizontal="center"/>
    </xf>
    <xf numFmtId="0" fontId="22" fillId="0" borderId="0" xfId="0" applyNumberFormat="1" applyFont="1" applyBorder="1" applyAlignment="1">
      <alignment horizontal="center"/>
    </xf>
    <xf numFmtId="10" fontId="21" fillId="0" borderId="0" xfId="0" applyNumberFormat="1" applyFont="1" applyBorder="1" applyAlignment="1">
      <alignment horizontal="center"/>
    </xf>
    <xf numFmtId="0" fontId="21" fillId="0" borderId="0" xfId="0" applyFont="1" applyBorder="1" applyAlignment="1">
      <alignment horizontal="left"/>
    </xf>
    <xf numFmtId="0" fontId="2" fillId="0" borderId="16" xfId="59" applyFont="1" applyBorder="1" applyAlignment="1" applyProtection="1">
      <alignment horizontal="center"/>
      <protection locked="0"/>
    </xf>
    <xf numFmtId="0" fontId="76" fillId="0" borderId="16" xfId="0" applyFont="1" applyBorder="1" applyAlignment="1" applyProtection="1">
      <alignment horizontal="center"/>
      <protection locked="0"/>
    </xf>
    <xf numFmtId="0" fontId="2" fillId="0" borderId="17" xfId="59" applyFont="1" applyBorder="1" applyAlignment="1" applyProtection="1">
      <alignment horizontal="center"/>
      <protection locked="0"/>
    </xf>
    <xf numFmtId="10" fontId="75" fillId="0" borderId="11" xfId="0" applyNumberFormat="1" applyFont="1" applyBorder="1" applyAlignment="1" applyProtection="1">
      <alignment horizontal="center"/>
      <protection locked="0"/>
    </xf>
    <xf numFmtId="3" fontId="21" fillId="0" borderId="0" xfId="0" applyNumberFormat="1" applyFont="1" applyBorder="1" applyAlignment="1" applyProtection="1">
      <alignment horizontal="center"/>
      <protection locked="0"/>
    </xf>
    <xf numFmtId="3" fontId="21" fillId="0" borderId="18" xfId="0" applyNumberFormat="1" applyFont="1" applyBorder="1" applyAlignment="1" applyProtection="1">
      <alignment horizontal="center"/>
      <protection locked="0"/>
    </xf>
    <xf numFmtId="3" fontId="21" fillId="0" borderId="19" xfId="0" applyNumberFormat="1" applyFont="1" applyBorder="1" applyAlignment="1" applyProtection="1">
      <alignment horizontal="center"/>
      <protection locked="0"/>
    </xf>
    <xf numFmtId="3" fontId="21" fillId="0" borderId="20" xfId="0" applyNumberFormat="1" applyFont="1" applyBorder="1" applyAlignment="1" applyProtection="1">
      <alignment horizontal="center"/>
      <protection locked="0"/>
    </xf>
    <xf numFmtId="3" fontId="21" fillId="0" borderId="21" xfId="0" applyNumberFormat="1" applyFont="1" applyBorder="1" applyAlignment="1" applyProtection="1">
      <alignment horizontal="right"/>
      <protection locked="0"/>
    </xf>
    <xf numFmtId="0" fontId="75" fillId="0" borderId="0" xfId="0" applyFont="1" applyAlignment="1" applyProtection="1">
      <alignment/>
      <protection locked="0"/>
    </xf>
    <xf numFmtId="0" fontId="76" fillId="0" borderId="0" xfId="0" applyFont="1" applyAlignment="1" applyProtection="1">
      <alignment horizontal="center"/>
      <protection locked="0"/>
    </xf>
    <xf numFmtId="0" fontId="76" fillId="0" borderId="0" xfId="0" applyFont="1" applyAlignment="1" applyProtection="1">
      <alignment/>
      <protection locked="0"/>
    </xf>
    <xf numFmtId="171" fontId="76" fillId="0" borderId="0" xfId="0" applyNumberFormat="1" applyFont="1"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protection locked="0"/>
    </xf>
    <xf numFmtId="171" fontId="0" fillId="0" borderId="0" xfId="0" applyNumberFormat="1" applyAlignment="1" applyProtection="1">
      <alignment/>
      <protection locked="0"/>
    </xf>
    <xf numFmtId="0" fontId="79" fillId="0" borderId="0" xfId="0" applyFont="1" applyFill="1" applyAlignment="1" applyProtection="1">
      <alignment horizontal="center"/>
      <protection locked="0"/>
    </xf>
    <xf numFmtId="0" fontId="75" fillId="0" borderId="0" xfId="0" applyFont="1" applyAlignment="1" applyProtection="1">
      <alignment horizontal="center"/>
      <protection locked="0"/>
    </xf>
    <xf numFmtId="171" fontId="75" fillId="0" borderId="0" xfId="0" applyNumberFormat="1" applyFont="1" applyAlignment="1" applyProtection="1">
      <alignment/>
      <protection locked="0"/>
    </xf>
    <xf numFmtId="171" fontId="75" fillId="0" borderId="0" xfId="0" applyNumberFormat="1" applyFont="1" applyAlignment="1" applyProtection="1">
      <alignment horizontal="right"/>
      <protection locked="0"/>
    </xf>
    <xf numFmtId="0" fontId="75" fillId="0" borderId="0" xfId="0" applyFont="1" applyAlignment="1" applyProtection="1">
      <alignment horizontal="center" vertical="center"/>
      <protection locked="0"/>
    </xf>
    <xf numFmtId="0" fontId="21" fillId="0" borderId="0" xfId="0" applyNumberFormat="1" applyFont="1" applyBorder="1" applyAlignment="1" applyProtection="1">
      <alignment/>
      <protection locked="0"/>
    </xf>
    <xf numFmtId="0" fontId="80" fillId="0" borderId="0" xfId="0" applyFont="1" applyAlignment="1" applyProtection="1">
      <alignment/>
      <protection locked="0"/>
    </xf>
    <xf numFmtId="0" fontId="21" fillId="0" borderId="0" xfId="0" applyNumberFormat="1" applyFont="1" applyBorder="1" applyAlignment="1" applyProtection="1">
      <alignment horizontal="center"/>
      <protection locked="0"/>
    </xf>
    <xf numFmtId="0" fontId="21" fillId="0" borderId="0" xfId="0" applyNumberFormat="1" applyFont="1" applyBorder="1" applyAlignment="1" applyProtection="1">
      <alignment horizontal="left"/>
      <protection locked="0"/>
    </xf>
    <xf numFmtId="0" fontId="21" fillId="0" borderId="0" xfId="0" applyNumberFormat="1" applyFont="1" applyBorder="1" applyAlignment="1" applyProtection="1">
      <alignment horizontal="right"/>
      <protection locked="0"/>
    </xf>
    <xf numFmtId="0" fontId="80" fillId="0" borderId="0" xfId="0" applyFont="1" applyBorder="1" applyAlignment="1" applyProtection="1">
      <alignment/>
      <protection locked="0"/>
    </xf>
    <xf numFmtId="0" fontId="21" fillId="0" borderId="0" xfId="0" applyFont="1" applyAlignment="1" applyProtection="1">
      <alignment/>
      <protection locked="0"/>
    </xf>
    <xf numFmtId="0" fontId="21" fillId="0" borderId="0" xfId="0" applyFont="1" applyBorder="1" applyAlignment="1" applyProtection="1">
      <alignment/>
      <protection locked="0"/>
    </xf>
    <xf numFmtId="0" fontId="21" fillId="0" borderId="0" xfId="0" applyNumberFormat="1" applyFont="1" applyBorder="1" applyAlignment="1" applyProtection="1">
      <alignment horizontal="center"/>
      <protection/>
    </xf>
    <xf numFmtId="3" fontId="21" fillId="0" borderId="0" xfId="0" applyNumberFormat="1" applyFont="1" applyBorder="1" applyAlignment="1" applyProtection="1">
      <alignment horizontal="center"/>
      <protection/>
    </xf>
    <xf numFmtId="3" fontId="21" fillId="0" borderId="22" xfId="0" applyNumberFormat="1" applyFont="1" applyBorder="1" applyAlignment="1" applyProtection="1">
      <alignment horizontal="center"/>
      <protection/>
    </xf>
    <xf numFmtId="3" fontId="21" fillId="0" borderId="21" xfId="0" applyNumberFormat="1" applyFont="1" applyBorder="1" applyAlignment="1" applyProtection="1">
      <alignment horizontal="right"/>
      <protection/>
    </xf>
    <xf numFmtId="0" fontId="21" fillId="0" borderId="21" xfId="0" applyNumberFormat="1" applyFont="1" applyBorder="1" applyAlignment="1" applyProtection="1">
      <alignment/>
      <protection/>
    </xf>
    <xf numFmtId="171" fontId="76" fillId="34" borderId="16" xfId="0" applyNumberFormat="1" applyFont="1" applyFill="1" applyBorder="1" applyAlignment="1" applyProtection="1">
      <alignment horizontal="right"/>
      <protection locked="0"/>
    </xf>
    <xf numFmtId="0" fontId="81" fillId="35" borderId="23" xfId="0" applyFont="1" applyFill="1" applyBorder="1" applyAlignment="1" applyProtection="1">
      <alignment horizontal="center" vertical="center" wrapText="1"/>
      <protection/>
    </xf>
    <xf numFmtId="0" fontId="81" fillId="35" borderId="24" xfId="0" applyFont="1" applyFill="1" applyBorder="1" applyAlignment="1" applyProtection="1">
      <alignment horizontal="center" vertical="center" wrapText="1"/>
      <protection/>
    </xf>
    <xf numFmtId="0" fontId="82" fillId="35" borderId="25" xfId="0" applyFont="1" applyFill="1" applyBorder="1" applyAlignment="1" applyProtection="1">
      <alignment horizontal="center"/>
      <protection/>
    </xf>
    <xf numFmtId="0" fontId="82" fillId="35" borderId="26" xfId="0" applyFont="1" applyFill="1" applyBorder="1" applyAlignment="1" applyProtection="1">
      <alignment horizontal="center"/>
      <protection/>
    </xf>
    <xf numFmtId="0" fontId="82" fillId="35" borderId="17" xfId="0" applyFont="1" applyFill="1" applyBorder="1" applyAlignment="1" applyProtection="1">
      <alignment horizontal="center"/>
      <protection/>
    </xf>
    <xf numFmtId="0" fontId="76" fillId="0" borderId="27" xfId="0" applyFont="1" applyFill="1" applyBorder="1" applyAlignment="1" applyProtection="1">
      <alignment horizontal="center"/>
      <protection/>
    </xf>
    <xf numFmtId="0" fontId="76" fillId="0" borderId="28" xfId="0" applyFont="1" applyBorder="1" applyAlignment="1" applyProtection="1">
      <alignment horizontal="center"/>
      <protection/>
    </xf>
    <xf numFmtId="0" fontId="76" fillId="0" borderId="29" xfId="0" applyFont="1" applyBorder="1" applyAlignment="1" applyProtection="1">
      <alignment/>
      <protection/>
    </xf>
    <xf numFmtId="0" fontId="76" fillId="0" borderId="29" xfId="0" applyFont="1" applyBorder="1" applyAlignment="1" applyProtection="1">
      <alignment horizontal="center"/>
      <protection/>
    </xf>
    <xf numFmtId="0" fontId="76" fillId="0" borderId="0" xfId="0" applyFont="1" applyBorder="1" applyAlignment="1" applyProtection="1">
      <alignment/>
      <protection/>
    </xf>
    <xf numFmtId="0" fontId="76" fillId="0" borderId="30" xfId="0" applyFont="1" applyFill="1" applyBorder="1" applyAlignment="1" applyProtection="1">
      <alignment horizontal="center"/>
      <protection/>
    </xf>
    <xf numFmtId="0" fontId="76" fillId="0" borderId="31" xfId="0" applyFont="1" applyBorder="1" applyAlignment="1" applyProtection="1">
      <alignment horizontal="center"/>
      <protection/>
    </xf>
    <xf numFmtId="0" fontId="76" fillId="0" borderId="32" xfId="0" applyFont="1" applyBorder="1" applyAlignment="1" applyProtection="1">
      <alignment/>
      <protection/>
    </xf>
    <xf numFmtId="0" fontId="76" fillId="0" borderId="33" xfId="0" applyFont="1" applyBorder="1" applyAlignment="1" applyProtection="1">
      <alignment horizontal="center"/>
      <protection/>
    </xf>
    <xf numFmtId="0" fontId="76" fillId="0" borderId="32" xfId="0" applyFont="1" applyBorder="1" applyAlignment="1" applyProtection="1">
      <alignment/>
      <protection/>
    </xf>
    <xf numFmtId="0" fontId="76" fillId="0" borderId="0" xfId="0" applyFont="1" applyBorder="1" applyAlignment="1" applyProtection="1">
      <alignment/>
      <protection/>
    </xf>
    <xf numFmtId="0" fontId="76" fillId="0" borderId="34" xfId="0" applyFont="1" applyBorder="1" applyAlignment="1" applyProtection="1">
      <alignment horizontal="center"/>
      <protection/>
    </xf>
    <xf numFmtId="0" fontId="77" fillId="0" borderId="35" xfId="0" applyFont="1" applyBorder="1" applyAlignment="1" applyProtection="1">
      <alignment horizontal="left" indent="1"/>
      <protection/>
    </xf>
    <xf numFmtId="0" fontId="76" fillId="0" borderId="35" xfId="0" applyFont="1" applyBorder="1" applyAlignment="1" applyProtection="1">
      <alignment/>
      <protection/>
    </xf>
    <xf numFmtId="0" fontId="76" fillId="0" borderId="36" xfId="0" applyFont="1" applyBorder="1" applyAlignment="1" applyProtection="1">
      <alignment horizontal="center"/>
      <protection/>
    </xf>
    <xf numFmtId="0" fontId="76" fillId="0" borderId="37" xfId="0" applyFont="1" applyBorder="1" applyAlignment="1" applyProtection="1">
      <alignment horizontal="center"/>
      <protection/>
    </xf>
    <xf numFmtId="0" fontId="83" fillId="0" borderId="0" xfId="0" applyFont="1" applyBorder="1" applyAlignment="1" applyProtection="1">
      <alignment horizontal="left" indent="1"/>
      <protection/>
    </xf>
    <xf numFmtId="171" fontId="76" fillId="0" borderId="0" xfId="0" applyNumberFormat="1" applyFont="1" applyBorder="1" applyAlignment="1" applyProtection="1">
      <alignment horizontal="center"/>
      <protection/>
    </xf>
    <xf numFmtId="171" fontId="76" fillId="0" borderId="38" xfId="0" applyNumberFormat="1" applyFont="1" applyBorder="1" applyAlignment="1" applyProtection="1">
      <alignment horizontal="center"/>
      <protection/>
    </xf>
    <xf numFmtId="0" fontId="76" fillId="0" borderId="27" xfId="0" applyFont="1" applyBorder="1" applyAlignment="1" applyProtection="1">
      <alignment horizontal="center"/>
      <protection/>
    </xf>
    <xf numFmtId="0" fontId="76" fillId="0" borderId="29" xfId="0" applyFont="1" applyBorder="1" applyAlignment="1" applyProtection="1">
      <alignment/>
      <protection/>
    </xf>
    <xf numFmtId="0" fontId="76" fillId="0" borderId="30" xfId="0" applyFont="1" applyBorder="1" applyAlignment="1" applyProtection="1">
      <alignment horizontal="center"/>
      <protection/>
    </xf>
    <xf numFmtId="0" fontId="77" fillId="0" borderId="32" xfId="0" applyFont="1" applyBorder="1" applyAlignment="1" applyProtection="1">
      <alignment horizontal="left" indent="1"/>
      <protection/>
    </xf>
    <xf numFmtId="0" fontId="76" fillId="0" borderId="39" xfId="0" applyFont="1" applyBorder="1" applyAlignment="1" applyProtection="1">
      <alignment horizontal="center"/>
      <protection/>
    </xf>
    <xf numFmtId="0" fontId="84" fillId="0" borderId="35" xfId="0" applyFont="1" applyBorder="1" applyAlignment="1" applyProtection="1">
      <alignment horizontal="left" indent="2"/>
      <protection/>
    </xf>
    <xf numFmtId="0" fontId="82" fillId="0" borderId="29" xfId="0" applyFont="1" applyBorder="1" applyAlignment="1" applyProtection="1">
      <alignment/>
      <protection/>
    </xf>
    <xf numFmtId="0" fontId="82" fillId="0" borderId="32" xfId="0" applyFont="1" applyBorder="1" applyAlignment="1" applyProtection="1">
      <alignment/>
      <protection/>
    </xf>
    <xf numFmtId="0" fontId="76" fillId="0" borderId="40" xfId="0" applyFont="1" applyBorder="1" applyAlignment="1" applyProtection="1">
      <alignment horizontal="center"/>
      <protection/>
    </xf>
    <xf numFmtId="0" fontId="76" fillId="0" borderId="41" xfId="0" applyFont="1" applyBorder="1" applyAlignment="1" applyProtection="1">
      <alignment horizontal="center"/>
      <protection/>
    </xf>
    <xf numFmtId="0" fontId="82" fillId="0" borderId="35" xfId="0" applyFont="1" applyBorder="1" applyAlignment="1" applyProtection="1">
      <alignment/>
      <protection/>
    </xf>
    <xf numFmtId="0" fontId="76" fillId="0" borderId="42" xfId="0" applyFont="1" applyBorder="1" applyAlignment="1" applyProtection="1">
      <alignment horizontal="center"/>
      <protection/>
    </xf>
    <xf numFmtId="0" fontId="76" fillId="0" borderId="19" xfId="0" applyFont="1" applyBorder="1" applyAlignment="1" applyProtection="1">
      <alignment horizontal="center"/>
      <protection/>
    </xf>
    <xf numFmtId="0" fontId="76" fillId="0" borderId="19" xfId="0" applyFont="1" applyBorder="1" applyAlignment="1" applyProtection="1">
      <alignment/>
      <protection/>
    </xf>
    <xf numFmtId="171" fontId="76" fillId="0" borderId="19" xfId="0" applyNumberFormat="1" applyFont="1" applyBorder="1" applyAlignment="1" applyProtection="1">
      <alignment/>
      <protection/>
    </xf>
    <xf numFmtId="171" fontId="76" fillId="0" borderId="43" xfId="0" applyNumberFormat="1" applyFont="1" applyBorder="1" applyAlignment="1" applyProtection="1">
      <alignment/>
      <protection/>
    </xf>
    <xf numFmtId="0" fontId="75" fillId="0" borderId="0" xfId="0" applyFont="1" applyAlignment="1" applyProtection="1">
      <alignment/>
      <protection/>
    </xf>
    <xf numFmtId="171" fontId="75" fillId="0" borderId="0" xfId="0" applyNumberFormat="1" applyFont="1" applyAlignment="1" applyProtection="1">
      <alignment/>
      <protection/>
    </xf>
    <xf numFmtId="171" fontId="0" fillId="0" borderId="0" xfId="0" applyNumberFormat="1" applyAlignment="1" applyProtection="1">
      <alignment/>
      <protection/>
    </xf>
    <xf numFmtId="0" fontId="2" fillId="0" borderId="44" xfId="59" applyFont="1" applyBorder="1" applyAlignment="1" applyProtection="1">
      <alignment horizontal="center"/>
      <protection/>
    </xf>
    <xf numFmtId="0" fontId="2" fillId="0" borderId="45" xfId="59" applyFont="1" applyBorder="1" applyAlignment="1" applyProtection="1">
      <alignment horizontal="center"/>
      <protection/>
    </xf>
    <xf numFmtId="0" fontId="2" fillId="0" borderId="46" xfId="59" applyFont="1" applyBorder="1" applyAlignment="1" applyProtection="1">
      <alignment horizontal="center"/>
      <protection/>
    </xf>
    <xf numFmtId="0" fontId="2" fillId="0" borderId="0" xfId="59" applyFont="1" applyBorder="1" applyAlignment="1" applyProtection="1">
      <alignment horizontal="center"/>
      <protection/>
    </xf>
    <xf numFmtId="0" fontId="2" fillId="0" borderId="47" xfId="59" applyFont="1" applyBorder="1" applyAlignment="1" applyProtection="1">
      <alignment horizontal="center"/>
      <protection/>
    </xf>
    <xf numFmtId="0" fontId="3" fillId="0" borderId="0" xfId="59" applyFont="1" applyBorder="1" applyAlignment="1" applyProtection="1">
      <alignment horizontal="left"/>
      <protection/>
    </xf>
    <xf numFmtId="0" fontId="2" fillId="0" borderId="0" xfId="59" applyFont="1" applyBorder="1" applyAlignment="1" applyProtection="1">
      <alignment horizontal="centerContinuous"/>
      <protection/>
    </xf>
    <xf numFmtId="0" fontId="2" fillId="0" borderId="0" xfId="59" applyFont="1" applyBorder="1" applyProtection="1">
      <alignment/>
      <protection/>
    </xf>
    <xf numFmtId="0" fontId="15" fillId="0" borderId="0" xfId="59" applyFont="1" applyBorder="1" applyProtection="1">
      <alignment/>
      <protection/>
    </xf>
    <xf numFmtId="0" fontId="14" fillId="0" borderId="0" xfId="59" applyFont="1" applyBorder="1" applyAlignment="1" applyProtection="1">
      <alignment horizontal="right"/>
      <protection/>
    </xf>
    <xf numFmtId="0" fontId="2" fillId="0" borderId="0" xfId="59" applyFont="1" applyBorder="1" applyAlignment="1" applyProtection="1">
      <alignment horizontal="left"/>
      <protection/>
    </xf>
    <xf numFmtId="0" fontId="18" fillId="0" borderId="0" xfId="59" applyFont="1" applyBorder="1" applyAlignment="1" applyProtection="1">
      <alignment horizontal="left" indent="1"/>
      <protection/>
    </xf>
    <xf numFmtId="0" fontId="3" fillId="0" borderId="45" xfId="59" applyFont="1" applyBorder="1" applyProtection="1">
      <alignment/>
      <protection/>
    </xf>
    <xf numFmtId="0" fontId="2" fillId="0" borderId="45" xfId="59" applyFont="1" applyBorder="1" applyProtection="1">
      <alignment/>
      <protection/>
    </xf>
    <xf numFmtId="0" fontId="19" fillId="0" borderId="0" xfId="59" applyFont="1" applyBorder="1" applyAlignment="1" applyProtection="1">
      <alignment horizontal="center"/>
      <protection/>
    </xf>
    <xf numFmtId="0" fontId="2" fillId="0" borderId="26" xfId="59" applyFont="1" applyBorder="1" applyProtection="1">
      <alignment/>
      <protection/>
    </xf>
    <xf numFmtId="171" fontId="75" fillId="0" borderId="0" xfId="0" applyNumberFormat="1" applyFont="1" applyAlignment="1" applyProtection="1">
      <alignment horizontal="right"/>
      <protection/>
    </xf>
    <xf numFmtId="171" fontId="0" fillId="0" borderId="0" xfId="0" applyNumberFormat="1" applyAlignment="1" applyProtection="1">
      <alignment horizontal="right"/>
      <protection/>
    </xf>
    <xf numFmtId="0" fontId="75" fillId="35" borderId="44" xfId="0" applyFont="1" applyFill="1" applyBorder="1" applyAlignment="1" applyProtection="1">
      <alignment horizontal="center" vertical="center"/>
      <protection/>
    </xf>
    <xf numFmtId="0" fontId="75" fillId="35" borderId="46" xfId="0" applyFont="1" applyFill="1" applyBorder="1" applyAlignment="1" applyProtection="1">
      <alignment horizontal="center" vertical="center"/>
      <protection/>
    </xf>
    <xf numFmtId="0" fontId="75" fillId="35" borderId="47" xfId="0" applyFont="1" applyFill="1" applyBorder="1" applyAlignment="1" applyProtection="1">
      <alignment horizontal="center" vertical="center"/>
      <protection/>
    </xf>
    <xf numFmtId="0" fontId="76" fillId="0" borderId="12" xfId="0" applyFont="1" applyBorder="1" applyAlignment="1" applyProtection="1">
      <alignment horizontal="center" vertical="center"/>
      <protection/>
    </xf>
    <xf numFmtId="0" fontId="76" fillId="0" borderId="11" xfId="0" applyFont="1" applyBorder="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pplyProtection="1">
      <alignment horizontal="center" vertical="center" wrapText="1"/>
      <protection/>
    </xf>
    <xf numFmtId="0" fontId="75" fillId="0" borderId="0" xfId="0" applyFont="1" applyAlignment="1" applyProtection="1">
      <alignment horizontal="center" wrapText="1"/>
      <protection/>
    </xf>
    <xf numFmtId="0" fontId="76" fillId="0" borderId="0" xfId="0" applyFont="1" applyAlignment="1" applyProtection="1">
      <alignment horizontal="center" vertical="center"/>
      <protection/>
    </xf>
    <xf numFmtId="0" fontId="21" fillId="0" borderId="0" xfId="0" applyNumberFormat="1" applyFont="1" applyBorder="1" applyAlignment="1" applyProtection="1">
      <alignment/>
      <protection/>
    </xf>
    <xf numFmtId="0" fontId="23" fillId="0" borderId="0" xfId="0" applyNumberFormat="1" applyFont="1" applyBorder="1" applyAlignment="1" applyProtection="1">
      <alignment horizontal="center"/>
      <protection/>
    </xf>
    <xf numFmtId="0" fontId="4" fillId="0" borderId="0" xfId="0" applyNumberFormat="1" applyFont="1" applyBorder="1" applyAlignment="1" applyProtection="1">
      <alignment horizontal="center"/>
      <protection/>
    </xf>
    <xf numFmtId="0" fontId="4" fillId="0" borderId="18" xfId="0" applyNumberFormat="1" applyFont="1" applyBorder="1" applyAlignment="1" applyProtection="1">
      <alignment horizontal="center"/>
      <protection/>
    </xf>
    <xf numFmtId="175" fontId="4" fillId="0" borderId="0" xfId="0" applyNumberFormat="1" applyFont="1" applyBorder="1" applyAlignment="1" applyProtection="1">
      <alignment horizontal="center"/>
      <protection/>
    </xf>
    <xf numFmtId="0" fontId="21" fillId="0" borderId="18" xfId="0" applyNumberFormat="1" applyFont="1" applyBorder="1" applyAlignment="1" applyProtection="1">
      <alignment/>
      <protection/>
    </xf>
    <xf numFmtId="0" fontId="21" fillId="0" borderId="0" xfId="0" applyNumberFormat="1" applyFont="1" applyBorder="1" applyAlignment="1" applyProtection="1">
      <alignment horizontal="left"/>
      <protection/>
    </xf>
    <xf numFmtId="3" fontId="21" fillId="0" borderId="18" xfId="0" applyNumberFormat="1" applyFont="1" applyBorder="1" applyAlignment="1" applyProtection="1">
      <alignment horizontal="center"/>
      <protection/>
    </xf>
    <xf numFmtId="3" fontId="21" fillId="0" borderId="14" xfId="0" applyNumberFormat="1" applyFont="1" applyBorder="1" applyAlignment="1" applyProtection="1">
      <alignment horizontal="center"/>
      <protection/>
    </xf>
    <xf numFmtId="3" fontId="21" fillId="0" borderId="48" xfId="0" applyNumberFormat="1" applyFont="1" applyBorder="1" applyAlignment="1" applyProtection="1">
      <alignment horizontal="center"/>
      <protection/>
    </xf>
    <xf numFmtId="0" fontId="21" fillId="0" borderId="14" xfId="0" applyNumberFormat="1" applyFont="1" applyBorder="1" applyAlignment="1" applyProtection="1">
      <alignment/>
      <protection/>
    </xf>
    <xf numFmtId="0" fontId="21" fillId="0" borderId="0" xfId="0" applyNumberFormat="1" applyFont="1" applyBorder="1" applyAlignment="1" applyProtection="1">
      <alignment horizontal="centerContinuous"/>
      <protection/>
    </xf>
    <xf numFmtId="0" fontId="21" fillId="0" borderId="15" xfId="0" applyNumberFormat="1" applyFont="1" applyBorder="1" applyAlignment="1" applyProtection="1">
      <alignment/>
      <protection/>
    </xf>
    <xf numFmtId="0" fontId="21" fillId="0" borderId="0" xfId="0" applyNumberFormat="1" applyFont="1" applyBorder="1" applyAlignment="1" applyProtection="1">
      <alignment horizontal="right"/>
      <protection/>
    </xf>
    <xf numFmtId="0" fontId="75" fillId="0" borderId="0" xfId="0" applyFont="1" applyAlignment="1" applyProtection="1">
      <alignment horizontal="center"/>
      <protection/>
    </xf>
    <xf numFmtId="0" fontId="76" fillId="34" borderId="0" xfId="0" applyFont="1" applyFill="1" applyAlignment="1" applyProtection="1">
      <alignment/>
      <protection/>
    </xf>
    <xf numFmtId="0" fontId="76" fillId="0" borderId="0" xfId="0" applyFont="1" applyAlignment="1" applyProtection="1">
      <alignment horizontal="left" wrapText="1"/>
      <protection/>
    </xf>
    <xf numFmtId="171" fontId="76" fillId="0" borderId="0" xfId="0" applyNumberFormat="1" applyFont="1" applyAlignment="1" applyProtection="1">
      <alignment horizontal="left" wrapText="1"/>
      <protection/>
    </xf>
    <xf numFmtId="0" fontId="76" fillId="0" borderId="0" xfId="0" applyFont="1" applyAlignment="1" applyProtection="1">
      <alignment horizontal="center"/>
      <protection/>
    </xf>
    <xf numFmtId="0" fontId="79" fillId="0" borderId="0" xfId="0" applyFont="1" applyAlignment="1" applyProtection="1">
      <alignment/>
      <protection/>
    </xf>
    <xf numFmtId="171" fontId="79" fillId="0" borderId="0" xfId="0" applyNumberFormat="1" applyFont="1" applyAlignment="1" applyProtection="1">
      <alignment/>
      <protection/>
    </xf>
    <xf numFmtId="0" fontId="76" fillId="34" borderId="0" xfId="0" applyFont="1" applyFill="1" applyAlignment="1" applyProtection="1">
      <alignment horizontal="center"/>
      <protection/>
    </xf>
    <xf numFmtId="0" fontId="79" fillId="34" borderId="0" xfId="0" applyFont="1" applyFill="1" applyAlignment="1" applyProtection="1">
      <alignment/>
      <protection/>
    </xf>
    <xf numFmtId="171" fontId="79" fillId="34" borderId="0" xfId="0" applyNumberFormat="1" applyFont="1" applyFill="1" applyAlignment="1" applyProtection="1">
      <alignment/>
      <protection/>
    </xf>
    <xf numFmtId="0" fontId="76" fillId="0" borderId="0" xfId="0" applyFont="1" applyFill="1" applyAlignment="1" applyProtection="1">
      <alignment horizontal="center"/>
      <protection/>
    </xf>
    <xf numFmtId="0" fontId="79" fillId="33" borderId="0" xfId="0" applyFont="1" applyFill="1" applyAlignment="1" applyProtection="1">
      <alignment/>
      <protection/>
    </xf>
    <xf numFmtId="0" fontId="76" fillId="33" borderId="0" xfId="0" applyFont="1" applyFill="1" applyBorder="1" applyAlignment="1" applyProtection="1">
      <alignment/>
      <protection/>
    </xf>
    <xf numFmtId="171" fontId="76" fillId="33" borderId="45" xfId="0" applyNumberFormat="1" applyFont="1" applyFill="1" applyBorder="1" applyAlignment="1" applyProtection="1">
      <alignment/>
      <protection/>
    </xf>
    <xf numFmtId="0" fontId="0" fillId="34" borderId="0" xfId="0" applyFill="1" applyAlignment="1" applyProtection="1">
      <alignment/>
      <protection/>
    </xf>
    <xf numFmtId="0" fontId="85" fillId="34" borderId="0" xfId="0" applyFont="1" applyFill="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left"/>
      <protection/>
    </xf>
    <xf numFmtId="0" fontId="48" fillId="0" borderId="0" xfId="0" applyFont="1" applyFill="1" applyAlignment="1" applyProtection="1">
      <alignment/>
      <protection/>
    </xf>
    <xf numFmtId="0" fontId="49" fillId="0" borderId="0" xfId="0" applyFont="1" applyFill="1" applyAlignment="1" applyProtection="1">
      <alignment/>
      <protection/>
    </xf>
    <xf numFmtId="0" fontId="76" fillId="34" borderId="0" xfId="0" applyFont="1" applyFill="1" applyAlignment="1" applyProtection="1">
      <alignment horizontal="left"/>
      <protection/>
    </xf>
    <xf numFmtId="171" fontId="0" fillId="34" borderId="0" xfId="0" applyNumberFormat="1" applyFill="1" applyAlignment="1" applyProtection="1">
      <alignment/>
      <protection/>
    </xf>
    <xf numFmtId="0" fontId="79" fillId="0" borderId="0" xfId="0" applyFont="1" applyAlignment="1" applyProtection="1">
      <alignment horizontal="center"/>
      <protection/>
    </xf>
    <xf numFmtId="0" fontId="76" fillId="0" borderId="0" xfId="0" applyFont="1" applyAlignment="1" applyProtection="1">
      <alignment horizontal="left"/>
      <protection/>
    </xf>
    <xf numFmtId="0" fontId="0" fillId="0" borderId="0" xfId="0" applyAlignment="1" applyProtection="1">
      <alignment/>
      <protection/>
    </xf>
    <xf numFmtId="171" fontId="86" fillId="35" borderId="0" xfId="0" applyNumberFormat="1" applyFont="1" applyFill="1" applyAlignment="1" applyProtection="1">
      <alignment horizontal="center"/>
      <protection/>
    </xf>
    <xf numFmtId="0" fontId="79" fillId="34" borderId="0" xfId="0" applyFont="1" applyFill="1" applyAlignment="1" applyProtection="1">
      <alignment horizontal="center"/>
      <protection/>
    </xf>
    <xf numFmtId="0" fontId="79" fillId="0" borderId="0" xfId="0" applyFont="1" applyAlignment="1" applyProtection="1">
      <alignment horizontal="left"/>
      <protection/>
    </xf>
    <xf numFmtId="171" fontId="79" fillId="0" borderId="0" xfId="0" applyNumberFormat="1" applyFont="1" applyBorder="1" applyAlignment="1" applyProtection="1">
      <alignment/>
      <protection/>
    </xf>
    <xf numFmtId="0" fontId="75" fillId="35" borderId="49" xfId="0" applyFont="1" applyFill="1" applyBorder="1" applyAlignment="1" applyProtection="1">
      <alignment/>
      <protection/>
    </xf>
    <xf numFmtId="0" fontId="75" fillId="35" borderId="45" xfId="0" applyFont="1" applyFill="1" applyBorder="1" applyAlignment="1" applyProtection="1">
      <alignment/>
      <protection/>
    </xf>
    <xf numFmtId="171" fontId="75" fillId="35" borderId="45" xfId="0" applyNumberFormat="1" applyFont="1" applyFill="1" applyBorder="1" applyAlignment="1" applyProtection="1">
      <alignment/>
      <protection/>
    </xf>
    <xf numFmtId="171" fontId="75" fillId="35" borderId="50" xfId="0" applyNumberFormat="1" applyFont="1" applyFill="1" applyBorder="1" applyAlignment="1" applyProtection="1">
      <alignment/>
      <protection/>
    </xf>
    <xf numFmtId="0" fontId="0" fillId="35" borderId="51" xfId="0" applyFill="1" applyBorder="1" applyAlignment="1" applyProtection="1">
      <alignment/>
      <protection/>
    </xf>
    <xf numFmtId="0" fontId="0" fillId="35" borderId="0" xfId="0" applyFill="1" applyBorder="1" applyAlignment="1" applyProtection="1">
      <alignment/>
      <protection/>
    </xf>
    <xf numFmtId="0" fontId="85" fillId="35" borderId="0" xfId="0" applyFont="1" applyFill="1" applyBorder="1" applyAlignment="1" applyProtection="1">
      <alignment horizontal="left"/>
      <protection/>
    </xf>
    <xf numFmtId="0" fontId="0" fillId="35" borderId="52" xfId="0" applyFill="1" applyBorder="1" applyAlignment="1" applyProtection="1">
      <alignment/>
      <protection/>
    </xf>
    <xf numFmtId="0" fontId="85" fillId="35" borderId="0" xfId="0" applyFont="1" applyFill="1" applyBorder="1" applyAlignment="1" applyProtection="1">
      <alignment/>
      <protection/>
    </xf>
    <xf numFmtId="171" fontId="0" fillId="35" borderId="52" xfId="0" applyNumberFormat="1" applyFill="1" applyBorder="1" applyAlignment="1" applyProtection="1">
      <alignment/>
      <protection/>
    </xf>
    <xf numFmtId="0" fontId="0" fillId="35" borderId="53" xfId="0" applyFill="1" applyBorder="1" applyAlignment="1" applyProtection="1">
      <alignment/>
      <protection/>
    </xf>
    <xf numFmtId="0" fontId="0" fillId="35" borderId="10" xfId="0" applyFill="1" applyBorder="1" applyAlignment="1" applyProtection="1">
      <alignment/>
      <protection/>
    </xf>
    <xf numFmtId="171" fontId="0" fillId="35" borderId="10" xfId="0" applyNumberFormat="1" applyFill="1" applyBorder="1" applyAlignment="1" applyProtection="1">
      <alignment/>
      <protection/>
    </xf>
    <xf numFmtId="171" fontId="0" fillId="35" borderId="54" xfId="0" applyNumberFormat="1" applyFill="1" applyBorder="1" applyAlignment="1" applyProtection="1">
      <alignment/>
      <protection/>
    </xf>
    <xf numFmtId="171" fontId="76" fillId="34" borderId="16" xfId="0" applyNumberFormat="1" applyFont="1" applyFill="1" applyBorder="1" applyAlignment="1" applyProtection="1">
      <alignment horizontal="right"/>
      <protection/>
    </xf>
    <xf numFmtId="171" fontId="85" fillId="34" borderId="16" xfId="0" applyNumberFormat="1" applyFont="1" applyFill="1" applyBorder="1" applyAlignment="1" applyProtection="1">
      <alignment horizontal="right"/>
      <protection/>
    </xf>
    <xf numFmtId="171" fontId="49" fillId="0" borderId="17" xfId="0" applyNumberFormat="1" applyFont="1" applyFill="1" applyBorder="1" applyAlignment="1" applyProtection="1">
      <alignment horizontal="right"/>
      <protection/>
    </xf>
    <xf numFmtId="171" fontId="85" fillId="34" borderId="55" xfId="0" applyNumberFormat="1" applyFont="1" applyFill="1" applyBorder="1" applyAlignment="1" applyProtection="1">
      <alignment/>
      <protection locked="0"/>
    </xf>
    <xf numFmtId="171" fontId="76" fillId="34" borderId="0" xfId="0" applyNumberFormat="1" applyFont="1" applyFill="1" applyAlignment="1" applyProtection="1">
      <alignment horizontal="right"/>
      <protection/>
    </xf>
    <xf numFmtId="171" fontId="76" fillId="0" borderId="55" xfId="0" applyNumberFormat="1" applyFont="1" applyBorder="1" applyAlignment="1" applyProtection="1">
      <alignment horizontal="right"/>
      <protection/>
    </xf>
    <xf numFmtId="171" fontId="76" fillId="0" borderId="56" xfId="0" applyNumberFormat="1" applyFont="1" applyBorder="1" applyAlignment="1" applyProtection="1">
      <alignment horizontal="right"/>
      <protection/>
    </xf>
    <xf numFmtId="0" fontId="75" fillId="0" borderId="11" xfId="0" applyFont="1" applyBorder="1" applyAlignment="1" applyProtection="1">
      <alignment horizontal="center" wrapText="1"/>
      <protection locked="0"/>
    </xf>
    <xf numFmtId="0" fontId="75" fillId="0" borderId="12" xfId="0" applyFont="1" applyBorder="1" applyAlignment="1" applyProtection="1">
      <alignment horizontal="center" wrapText="1"/>
      <protection locked="0"/>
    </xf>
    <xf numFmtId="0" fontId="76" fillId="0" borderId="16" xfId="0" applyFont="1" applyBorder="1" applyAlignment="1" applyProtection="1">
      <alignment horizontal="center"/>
      <protection locked="0"/>
    </xf>
    <xf numFmtId="0" fontId="76" fillId="0" borderId="0" xfId="0" applyFont="1" applyAlignment="1">
      <alignment horizontal="right"/>
    </xf>
    <xf numFmtId="0" fontId="79" fillId="34" borderId="13" xfId="0" applyFont="1" applyFill="1" applyBorder="1" applyAlignment="1">
      <alignment horizontal="center"/>
    </xf>
    <xf numFmtId="0" fontId="75" fillId="0" borderId="11" xfId="0" applyFont="1" applyBorder="1" applyAlignment="1" applyProtection="1">
      <alignment horizontal="center"/>
      <protection locked="0"/>
    </xf>
    <xf numFmtId="0" fontId="75" fillId="0" borderId="12" xfId="0" applyFont="1" applyBorder="1" applyAlignment="1" applyProtection="1">
      <alignment horizontal="center"/>
      <protection locked="0"/>
    </xf>
    <xf numFmtId="0" fontId="76" fillId="0" borderId="17" xfId="0" applyFont="1" applyBorder="1" applyAlignment="1" applyProtection="1">
      <alignment horizontal="center"/>
      <protection locked="0"/>
    </xf>
    <xf numFmtId="0" fontId="87" fillId="35" borderId="57" xfId="0" applyFont="1" applyFill="1" applyBorder="1" applyAlignment="1">
      <alignment horizontal="center"/>
    </xf>
    <xf numFmtId="0" fontId="88" fillId="35" borderId="57" xfId="0" applyFont="1" applyFill="1" applyBorder="1" applyAlignment="1">
      <alignment horizontal="center"/>
    </xf>
    <xf numFmtId="0" fontId="89" fillId="0" borderId="0" xfId="0" applyFont="1" applyAlignment="1">
      <alignment horizontal="left"/>
    </xf>
    <xf numFmtId="0" fontId="67" fillId="0" borderId="16" xfId="54" applyBorder="1" applyAlignment="1" applyProtection="1" quotePrefix="1">
      <alignment horizontal="center"/>
      <protection locked="0"/>
    </xf>
    <xf numFmtId="0" fontId="67" fillId="0" borderId="16" xfId="54" applyBorder="1" applyAlignment="1" applyProtection="1">
      <alignment horizontal="center"/>
      <protection locked="0"/>
    </xf>
    <xf numFmtId="0" fontId="78" fillId="0" borderId="0" xfId="0" applyFont="1" applyBorder="1" applyAlignment="1">
      <alignment horizontal="center"/>
    </xf>
    <xf numFmtId="0" fontId="75" fillId="0" borderId="16" xfId="0" applyFont="1" applyBorder="1" applyAlignment="1" applyProtection="1">
      <alignment horizontal="center"/>
      <protection locked="0"/>
    </xf>
    <xf numFmtId="0" fontId="76" fillId="0" borderId="58"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59"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60"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61" xfId="0" applyFont="1" applyBorder="1" applyAlignment="1">
      <alignment horizontal="center" vertical="center" wrapText="1"/>
    </xf>
    <xf numFmtId="0" fontId="76" fillId="0" borderId="62"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63" xfId="0" applyFont="1" applyBorder="1" applyAlignment="1">
      <alignment horizontal="center" vertical="center" wrapText="1"/>
    </xf>
    <xf numFmtId="177" fontId="76" fillId="0" borderId="17" xfId="0" applyNumberFormat="1" applyFont="1" applyBorder="1" applyAlignment="1" applyProtection="1">
      <alignment horizontal="right"/>
      <protection locked="0"/>
    </xf>
    <xf numFmtId="177" fontId="76" fillId="0" borderId="26" xfId="0" applyNumberFormat="1" applyFont="1" applyBorder="1" applyAlignment="1" applyProtection="1">
      <alignment horizontal="right"/>
      <protection locked="0"/>
    </xf>
    <xf numFmtId="177" fontId="76" fillId="0" borderId="57" xfId="0" applyNumberFormat="1" applyFont="1" applyBorder="1" applyAlignment="1" applyProtection="1">
      <alignment horizontal="right"/>
      <protection/>
    </xf>
    <xf numFmtId="177" fontId="76" fillId="0" borderId="64" xfId="0" applyNumberFormat="1" applyFont="1" applyBorder="1" applyAlignment="1" applyProtection="1">
      <alignment horizontal="right"/>
      <protection/>
    </xf>
    <xf numFmtId="177" fontId="76" fillId="0" borderId="16" xfId="0" applyNumberFormat="1" applyFont="1" applyBorder="1" applyAlignment="1" applyProtection="1">
      <alignment horizontal="right"/>
      <protection locked="0"/>
    </xf>
    <xf numFmtId="171" fontId="76" fillId="0" borderId="45" xfId="0" applyNumberFormat="1" applyFont="1" applyBorder="1" applyAlignment="1" applyProtection="1">
      <alignment horizontal="center"/>
      <protection/>
    </xf>
    <xf numFmtId="171" fontId="76" fillId="0" borderId="26" xfId="0" applyNumberFormat="1" applyFont="1" applyBorder="1" applyAlignment="1" applyProtection="1">
      <alignment horizontal="center"/>
      <protection/>
    </xf>
    <xf numFmtId="171" fontId="76" fillId="0" borderId="65" xfId="0" applyNumberFormat="1" applyFont="1" applyBorder="1" applyAlignment="1" applyProtection="1">
      <alignment horizontal="center"/>
      <protection/>
    </xf>
    <xf numFmtId="0" fontId="84" fillId="34" borderId="66" xfId="0" applyFont="1" applyFill="1" applyBorder="1" applyAlignment="1" applyProtection="1">
      <alignment horizontal="center"/>
      <protection/>
    </xf>
    <xf numFmtId="0" fontId="84" fillId="34" borderId="17" xfId="0" applyFont="1" applyFill="1" applyBorder="1" applyAlignment="1" applyProtection="1">
      <alignment horizontal="center"/>
      <protection/>
    </xf>
    <xf numFmtId="0" fontId="84" fillId="34" borderId="67" xfId="0" applyFont="1" applyFill="1" applyBorder="1" applyAlignment="1" applyProtection="1">
      <alignment horizontal="center"/>
      <protection/>
    </xf>
    <xf numFmtId="0" fontId="90" fillId="0" borderId="45" xfId="0" applyFont="1" applyFill="1" applyBorder="1" applyAlignment="1" applyProtection="1">
      <alignment horizontal="center" vertical="center"/>
      <protection/>
    </xf>
    <xf numFmtId="0" fontId="91" fillId="34" borderId="66" xfId="0" applyFont="1" applyFill="1" applyBorder="1" applyAlignment="1" applyProtection="1">
      <alignment horizontal="center"/>
      <protection/>
    </xf>
    <xf numFmtId="0" fontId="91" fillId="34" borderId="17" xfId="0" applyFont="1" applyFill="1" applyBorder="1" applyAlignment="1" applyProtection="1">
      <alignment horizontal="center"/>
      <protection/>
    </xf>
    <xf numFmtId="0" fontId="91" fillId="34" borderId="67" xfId="0" applyFont="1" applyFill="1" applyBorder="1" applyAlignment="1" applyProtection="1">
      <alignment horizontal="center"/>
      <protection/>
    </xf>
    <xf numFmtId="177" fontId="76" fillId="0" borderId="68" xfId="0" applyNumberFormat="1" applyFont="1" applyBorder="1" applyAlignment="1" applyProtection="1">
      <alignment horizontal="right"/>
      <protection locked="0"/>
    </xf>
    <xf numFmtId="177" fontId="76" fillId="0" borderId="56" xfId="0" applyNumberFormat="1" applyFont="1" applyBorder="1" applyAlignment="1" applyProtection="1">
      <alignment horizontal="right"/>
      <protection/>
    </xf>
    <xf numFmtId="177" fontId="76" fillId="0" borderId="69" xfId="0" applyNumberFormat="1" applyFont="1" applyBorder="1" applyAlignment="1" applyProtection="1">
      <alignment horizontal="right"/>
      <protection locked="0"/>
    </xf>
    <xf numFmtId="177" fontId="76" fillId="0" borderId="70" xfId="0" applyNumberFormat="1" applyFont="1" applyBorder="1" applyAlignment="1" applyProtection="1">
      <alignment horizontal="right"/>
      <protection locked="0"/>
    </xf>
    <xf numFmtId="177" fontId="76" fillId="0" borderId="71" xfId="0" applyNumberFormat="1" applyFont="1" applyBorder="1" applyAlignment="1" applyProtection="1">
      <alignment horizontal="right"/>
      <protection/>
    </xf>
    <xf numFmtId="177" fontId="76" fillId="0" borderId="65" xfId="0" applyNumberFormat="1" applyFont="1" applyBorder="1" applyAlignment="1" applyProtection="1">
      <alignment horizontal="right"/>
      <protection locked="0"/>
    </xf>
    <xf numFmtId="177" fontId="76" fillId="0" borderId="72" xfId="0" applyNumberFormat="1" applyFont="1" applyBorder="1" applyAlignment="1" applyProtection="1">
      <alignment horizontal="right"/>
      <protection/>
    </xf>
    <xf numFmtId="177" fontId="76" fillId="0" borderId="67" xfId="0" applyNumberFormat="1" applyFont="1" applyBorder="1" applyAlignment="1" applyProtection="1">
      <alignment horizontal="right"/>
      <protection locked="0"/>
    </xf>
    <xf numFmtId="171" fontId="76" fillId="0" borderId="73" xfId="0" applyNumberFormat="1" applyFont="1" applyBorder="1" applyAlignment="1" applyProtection="1">
      <alignment horizontal="center"/>
      <protection/>
    </xf>
    <xf numFmtId="171" fontId="81" fillId="35" borderId="24" xfId="0" applyNumberFormat="1" applyFont="1" applyFill="1" applyBorder="1" applyAlignment="1" applyProtection="1">
      <alignment horizontal="center" vertical="center" wrapText="1"/>
      <protection/>
    </xf>
    <xf numFmtId="171" fontId="82" fillId="35" borderId="17" xfId="0" applyNumberFormat="1" applyFont="1" applyFill="1" applyBorder="1" applyAlignment="1" applyProtection="1">
      <alignment horizontal="center"/>
      <protection/>
    </xf>
    <xf numFmtId="0" fontId="81" fillId="35" borderId="24" xfId="0" applyFont="1" applyFill="1" applyBorder="1" applyAlignment="1" applyProtection="1">
      <alignment horizontal="center" vertical="center" wrapText="1"/>
      <protection/>
    </xf>
    <xf numFmtId="0" fontId="82" fillId="35" borderId="17" xfId="0" applyFont="1" applyFill="1" applyBorder="1" applyAlignment="1" applyProtection="1">
      <alignment horizontal="center"/>
      <protection/>
    </xf>
    <xf numFmtId="171" fontId="81" fillId="35" borderId="74" xfId="0" applyNumberFormat="1" applyFont="1" applyFill="1" applyBorder="1" applyAlignment="1" applyProtection="1">
      <alignment horizontal="center" vertical="center" wrapText="1"/>
      <protection/>
    </xf>
    <xf numFmtId="171" fontId="82" fillId="35" borderId="67" xfId="0" applyNumberFormat="1" applyFont="1" applyFill="1" applyBorder="1" applyAlignment="1" applyProtection="1">
      <alignment horizontal="center"/>
      <protection/>
    </xf>
    <xf numFmtId="177" fontId="76" fillId="0" borderId="75" xfId="0" applyNumberFormat="1" applyFont="1" applyBorder="1" applyAlignment="1" applyProtection="1">
      <alignment horizontal="right"/>
      <protection/>
    </xf>
    <xf numFmtId="0" fontId="92" fillId="36" borderId="45" xfId="0" applyFont="1" applyFill="1" applyBorder="1" applyAlignment="1" applyProtection="1">
      <alignment horizontal="center" vertical="center"/>
      <protection/>
    </xf>
    <xf numFmtId="0" fontId="92" fillId="36" borderId="10" xfId="0" applyFont="1" applyFill="1" applyBorder="1" applyAlignment="1" applyProtection="1">
      <alignment horizontal="center" vertical="center"/>
      <protection/>
    </xf>
    <xf numFmtId="0" fontId="2" fillId="0" borderId="76" xfId="59" applyFont="1" applyBorder="1" applyAlignment="1" applyProtection="1">
      <alignment horizontal="center"/>
      <protection/>
    </xf>
    <xf numFmtId="0" fontId="2" fillId="0" borderId="77" xfId="59" applyFont="1" applyBorder="1" applyAlignment="1" applyProtection="1">
      <alignment horizontal="center"/>
      <protection/>
    </xf>
    <xf numFmtId="0" fontId="2" fillId="0" borderId="78" xfId="59" applyFont="1" applyBorder="1" applyAlignment="1" applyProtection="1">
      <alignment horizontal="center"/>
      <protection/>
    </xf>
    <xf numFmtId="0" fontId="2" fillId="0" borderId="49" xfId="59" applyFont="1" applyBorder="1" applyAlignment="1" applyProtection="1">
      <alignment horizontal="center"/>
      <protection/>
    </xf>
    <xf numFmtId="0" fontId="2" fillId="0" borderId="45" xfId="59" applyFont="1" applyBorder="1" applyAlignment="1" applyProtection="1">
      <alignment horizontal="center"/>
      <protection/>
    </xf>
    <xf numFmtId="0" fontId="2" fillId="0" borderId="50" xfId="59" applyFont="1" applyBorder="1" applyAlignment="1" applyProtection="1">
      <alignment horizontal="center"/>
      <protection/>
    </xf>
    <xf numFmtId="0" fontId="2" fillId="0" borderId="51" xfId="59" applyFont="1" applyBorder="1" applyAlignment="1" applyProtection="1">
      <alignment horizontal="center"/>
      <protection/>
    </xf>
    <xf numFmtId="0" fontId="2" fillId="0" borderId="0" xfId="59" applyFont="1" applyBorder="1" applyAlignment="1" applyProtection="1">
      <alignment horizontal="center"/>
      <protection/>
    </xf>
    <xf numFmtId="0" fontId="2" fillId="0" borderId="52" xfId="59" applyFont="1" applyBorder="1" applyAlignment="1" applyProtection="1">
      <alignment horizontal="center"/>
      <protection/>
    </xf>
    <xf numFmtId="0" fontId="2" fillId="0" borderId="44" xfId="59" applyFont="1" applyBorder="1" applyAlignment="1" applyProtection="1">
      <alignment horizontal="center"/>
      <protection/>
    </xf>
    <xf numFmtId="0" fontId="2" fillId="0" borderId="46" xfId="59" applyFont="1" applyBorder="1" applyAlignment="1" applyProtection="1">
      <alignment horizontal="center"/>
      <protection/>
    </xf>
    <xf numFmtId="0" fontId="2" fillId="0" borderId="47" xfId="59" applyFont="1" applyBorder="1" applyAlignment="1" applyProtection="1">
      <alignment horizontal="center"/>
      <protection/>
    </xf>
    <xf numFmtId="0" fontId="87" fillId="35" borderId="79" xfId="0" applyFont="1" applyFill="1" applyBorder="1" applyAlignment="1" applyProtection="1">
      <alignment horizontal="center"/>
      <protection/>
    </xf>
    <xf numFmtId="0" fontId="87" fillId="35" borderId="19" xfId="0" applyFont="1" applyFill="1" applyBorder="1" applyAlignment="1" applyProtection="1">
      <alignment horizontal="center"/>
      <protection/>
    </xf>
    <xf numFmtId="0" fontId="2" fillId="0" borderId="49" xfId="59" applyNumberFormat="1" applyFont="1" applyBorder="1" applyAlignment="1" applyProtection="1">
      <alignment horizontal="center"/>
      <protection/>
    </xf>
    <xf numFmtId="0" fontId="2" fillId="0" borderId="50" xfId="59" applyNumberFormat="1" applyFont="1" applyBorder="1" applyAlignment="1" applyProtection="1">
      <alignment horizontal="center"/>
      <protection/>
    </xf>
    <xf numFmtId="171" fontId="2" fillId="0" borderId="51" xfId="59" applyNumberFormat="1" applyFont="1" applyBorder="1" applyAlignment="1" applyProtection="1">
      <alignment horizontal="center"/>
      <protection/>
    </xf>
    <xf numFmtId="171" fontId="2" fillId="0" borderId="52" xfId="59" applyNumberFormat="1" applyFont="1" applyBorder="1" applyAlignment="1" applyProtection="1">
      <alignment horizontal="center"/>
      <protection/>
    </xf>
    <xf numFmtId="171" fontId="2" fillId="0" borderId="53" xfId="59" applyNumberFormat="1" applyFont="1" applyBorder="1" applyAlignment="1" applyProtection="1">
      <alignment horizontal="center"/>
      <protection/>
    </xf>
    <xf numFmtId="171" fontId="2" fillId="0" borderId="54" xfId="59" applyNumberFormat="1" applyFont="1" applyBorder="1" applyAlignment="1" applyProtection="1">
      <alignment horizontal="center"/>
      <protection/>
    </xf>
    <xf numFmtId="177" fontId="2" fillId="0" borderId="17" xfId="59" applyNumberFormat="1" applyFont="1" applyBorder="1" applyAlignment="1" applyProtection="1">
      <alignment horizontal="right"/>
      <protection locked="0"/>
    </xf>
    <xf numFmtId="177" fontId="2" fillId="0" borderId="26" xfId="59" applyNumberFormat="1" applyFont="1" applyBorder="1" applyAlignment="1" applyProtection="1">
      <alignment horizontal="right"/>
      <protection locked="0"/>
    </xf>
    <xf numFmtId="177" fontId="2" fillId="0" borderId="16" xfId="59" applyNumberFormat="1" applyFont="1" applyBorder="1" applyAlignment="1" applyProtection="1">
      <alignment horizontal="right"/>
      <protection locked="0"/>
    </xf>
    <xf numFmtId="177" fontId="2" fillId="0" borderId="56" xfId="59" applyNumberFormat="1" applyFont="1" applyBorder="1" applyAlignment="1" applyProtection="1">
      <alignment horizontal="right"/>
      <protection/>
    </xf>
    <xf numFmtId="171" fontId="2" fillId="0" borderId="0" xfId="59" applyNumberFormat="1" applyFont="1" applyBorder="1" applyAlignment="1" applyProtection="1">
      <alignment horizontal="right"/>
      <protection/>
    </xf>
    <xf numFmtId="177" fontId="2" fillId="0" borderId="57" xfId="59" applyNumberFormat="1" applyFont="1" applyBorder="1" applyAlignment="1" applyProtection="1">
      <alignment horizontal="right"/>
      <protection/>
    </xf>
    <xf numFmtId="0" fontId="2" fillId="0" borderId="16" xfId="59" applyFont="1" applyBorder="1" applyAlignment="1" applyProtection="1">
      <alignment horizontal="left"/>
      <protection locked="0"/>
    </xf>
    <xf numFmtId="0" fontId="83" fillId="0" borderId="0" xfId="0" applyFont="1" applyAlignment="1" applyProtection="1">
      <alignment horizontal="center"/>
      <protection/>
    </xf>
    <xf numFmtId="171" fontId="2" fillId="0" borderId="0" xfId="59" applyNumberFormat="1" applyFont="1" applyBorder="1" applyAlignment="1" applyProtection="1">
      <alignment horizontal="center"/>
      <protection/>
    </xf>
    <xf numFmtId="0" fontId="2" fillId="0" borderId="0" xfId="59" applyFont="1" applyBorder="1" applyAlignment="1" applyProtection="1">
      <alignment horizontal="right"/>
      <protection/>
    </xf>
    <xf numFmtId="0" fontId="76" fillId="0" borderId="11" xfId="0" applyFont="1" applyBorder="1" applyAlignment="1" applyProtection="1">
      <alignment/>
      <protection/>
    </xf>
    <xf numFmtId="0" fontId="75" fillId="35" borderId="53" xfId="0" applyFont="1" applyFill="1" applyBorder="1" applyAlignment="1" applyProtection="1">
      <alignment horizontal="center"/>
      <protection/>
    </xf>
    <xf numFmtId="0" fontId="75" fillId="35" borderId="54" xfId="0" applyFont="1" applyFill="1" applyBorder="1" applyAlignment="1" applyProtection="1">
      <alignment horizontal="center"/>
      <protection/>
    </xf>
    <xf numFmtId="0" fontId="75" fillId="35" borderId="49" xfId="0" applyFont="1" applyFill="1" applyBorder="1" applyAlignment="1" applyProtection="1">
      <alignment horizontal="center"/>
      <protection/>
    </xf>
    <xf numFmtId="0" fontId="75" fillId="35" borderId="50" xfId="0" applyFont="1" applyFill="1" applyBorder="1" applyAlignment="1" applyProtection="1">
      <alignment horizontal="center"/>
      <protection/>
    </xf>
    <xf numFmtId="0" fontId="75" fillId="35" borderId="51" xfId="0" applyFont="1" applyFill="1" applyBorder="1" applyAlignment="1" applyProtection="1">
      <alignment horizontal="center"/>
      <protection/>
    </xf>
    <xf numFmtId="0" fontId="75" fillId="35" borderId="52" xfId="0" applyFont="1" applyFill="1" applyBorder="1" applyAlignment="1" applyProtection="1">
      <alignment horizontal="center"/>
      <protection/>
    </xf>
    <xf numFmtId="177" fontId="79" fillId="0" borderId="11" xfId="0" applyNumberFormat="1" applyFont="1" applyBorder="1" applyAlignment="1" applyProtection="1">
      <alignment horizontal="right"/>
      <protection locked="0"/>
    </xf>
    <xf numFmtId="0" fontId="87" fillId="35" borderId="57" xfId="0" applyFont="1" applyFill="1" applyBorder="1" applyAlignment="1" applyProtection="1">
      <alignment horizontal="center" vertical="center"/>
      <protection/>
    </xf>
    <xf numFmtId="0" fontId="76" fillId="0" borderId="0" xfId="0" applyFont="1" applyFill="1" applyBorder="1" applyAlignment="1" applyProtection="1">
      <alignment horizontal="center"/>
      <protection/>
    </xf>
    <xf numFmtId="0" fontId="77" fillId="0" borderId="0" xfId="0" applyFont="1" applyAlignment="1" applyProtection="1">
      <alignment horizontal="center" vertical="center" wrapText="1"/>
      <protection/>
    </xf>
    <xf numFmtId="0" fontId="75" fillId="35" borderId="0" xfId="0" applyFont="1" applyFill="1" applyBorder="1" applyAlignment="1" applyProtection="1">
      <alignment horizontal="center"/>
      <protection/>
    </xf>
    <xf numFmtId="0" fontId="75" fillId="35" borderId="10" xfId="0" applyFont="1" applyFill="1" applyBorder="1" applyAlignment="1" applyProtection="1">
      <alignment horizontal="center"/>
      <protection/>
    </xf>
    <xf numFmtId="0" fontId="76" fillId="0" borderId="12" xfId="0" applyFont="1" applyBorder="1" applyAlignment="1" applyProtection="1">
      <alignment horizontal="left"/>
      <protection locked="0"/>
    </xf>
    <xf numFmtId="0" fontId="76" fillId="0" borderId="11" xfId="0" applyFont="1" applyBorder="1" applyAlignment="1" applyProtection="1">
      <alignment horizontal="left"/>
      <protection locked="0"/>
    </xf>
    <xf numFmtId="0" fontId="75" fillId="35" borderId="45" xfId="0" applyFont="1" applyFill="1" applyBorder="1" applyAlignment="1" applyProtection="1">
      <alignment horizontal="center"/>
      <protection/>
    </xf>
    <xf numFmtId="0" fontId="82" fillId="0" borderId="11" xfId="0" applyFont="1" applyBorder="1" applyAlignment="1" applyProtection="1">
      <alignment horizontal="left"/>
      <protection/>
    </xf>
    <xf numFmtId="1" fontId="79" fillId="0" borderId="12" xfId="42" applyNumberFormat="1" applyFont="1" applyBorder="1" applyAlignment="1" applyProtection="1">
      <alignment horizontal="center"/>
      <protection locked="0"/>
    </xf>
    <xf numFmtId="1" fontId="79" fillId="0" borderId="11" xfId="42" applyNumberFormat="1" applyFont="1" applyBorder="1" applyAlignment="1" applyProtection="1">
      <alignment horizontal="center"/>
      <protection locked="0"/>
    </xf>
    <xf numFmtId="1" fontId="79" fillId="0" borderId="11" xfId="0" applyNumberFormat="1" applyFont="1" applyBorder="1" applyAlignment="1" applyProtection="1">
      <alignment horizontal="right"/>
      <protection/>
    </xf>
    <xf numFmtId="177" fontId="79" fillId="0" borderId="12" xfId="0" applyNumberFormat="1" applyFont="1" applyBorder="1" applyAlignment="1" applyProtection="1">
      <alignment horizontal="right"/>
      <protection locked="0"/>
    </xf>
    <xf numFmtId="177" fontId="79" fillId="0" borderId="11" xfId="0" applyNumberFormat="1" applyFont="1" applyBorder="1" applyAlignment="1" applyProtection="1">
      <alignment horizontal="right"/>
      <protection/>
    </xf>
    <xf numFmtId="0" fontId="76" fillId="0" borderId="12" xfId="0" applyFont="1" applyBorder="1" applyAlignment="1" applyProtection="1">
      <alignment/>
      <protection/>
    </xf>
    <xf numFmtId="0" fontId="82" fillId="0" borderId="11" xfId="0" applyFont="1" applyBorder="1" applyAlignment="1" applyProtection="1">
      <alignment/>
      <protection/>
    </xf>
    <xf numFmtId="177" fontId="79" fillId="0" borderId="12" xfId="0" applyNumberFormat="1" applyFont="1" applyBorder="1" applyAlignment="1" applyProtection="1">
      <alignment horizontal="right"/>
      <protection/>
    </xf>
    <xf numFmtId="0" fontId="22" fillId="35" borderId="57" xfId="0" applyNumberFormat="1" applyFont="1" applyFill="1" applyBorder="1" applyAlignment="1" applyProtection="1">
      <alignment horizontal="center" vertical="center"/>
      <protection/>
    </xf>
    <xf numFmtId="0" fontId="20" fillId="35" borderId="80" xfId="0" applyNumberFormat="1" applyFont="1" applyFill="1" applyBorder="1" applyAlignment="1">
      <alignment horizontal="center"/>
    </xf>
    <xf numFmtId="0" fontId="20" fillId="35" borderId="0" xfId="0" applyFont="1" applyFill="1" applyBorder="1" applyAlignment="1">
      <alignment horizontal="center"/>
    </xf>
    <xf numFmtId="0" fontId="20" fillId="35" borderId="81" xfId="0" applyNumberFormat="1" applyFont="1" applyFill="1" applyBorder="1" applyAlignment="1">
      <alignment horizontal="center"/>
    </xf>
    <xf numFmtId="0" fontId="93" fillId="35" borderId="0" xfId="0" applyFont="1" applyFill="1" applyBorder="1" applyAlignment="1" applyProtection="1">
      <alignment horizontal="right"/>
      <protection/>
    </xf>
    <xf numFmtId="0" fontId="0" fillId="35" borderId="17" xfId="0" applyFill="1" applyBorder="1" applyAlignment="1" applyProtection="1">
      <alignment horizontal="center"/>
      <protection/>
    </xf>
    <xf numFmtId="0" fontId="0" fillId="35" borderId="0" xfId="0" applyFill="1" applyBorder="1" applyAlignment="1" applyProtection="1">
      <alignment horizontal="center"/>
      <protection/>
    </xf>
    <xf numFmtId="0" fontId="75" fillId="0" borderId="16" xfId="0" applyFont="1" applyBorder="1" applyAlignment="1" applyProtection="1">
      <alignment horizontal="center"/>
      <protection/>
    </xf>
    <xf numFmtId="0" fontId="0" fillId="35" borderId="16" xfId="0" applyFill="1" applyBorder="1" applyAlignment="1" applyProtection="1">
      <alignment horizontal="center"/>
      <protection/>
    </xf>
    <xf numFmtId="0" fontId="76" fillId="34" borderId="0" xfId="0" applyFont="1" applyFill="1" applyAlignment="1" applyProtection="1">
      <alignment horizontal="left"/>
      <protection/>
    </xf>
    <xf numFmtId="0" fontId="76" fillId="0" borderId="0" xfId="0" applyFont="1" applyAlignment="1" applyProtection="1">
      <alignment horizontal="left" wrapText="1"/>
      <protection/>
    </xf>
    <xf numFmtId="0" fontId="0" fillId="35" borderId="55" xfId="0" applyFill="1" applyBorder="1" applyAlignment="1" applyProtection="1">
      <alignment horizontal="center"/>
      <protection/>
    </xf>
    <xf numFmtId="171" fontId="76" fillId="0" borderId="64" xfId="0" applyNumberFormat="1" applyFont="1" applyBorder="1" applyAlignment="1" applyProtection="1">
      <alignment horizontal="right"/>
      <protection/>
    </xf>
    <xf numFmtId="171" fontId="76" fillId="34" borderId="16" xfId="0" applyNumberFormat="1" applyFont="1" applyFill="1" applyBorder="1" applyAlignment="1" applyProtection="1">
      <alignment horizontal="right"/>
      <protection locked="0"/>
    </xf>
    <xf numFmtId="0" fontId="94" fillId="35" borderId="0" xfId="0" applyFont="1" applyFill="1" applyBorder="1" applyAlignment="1" applyProtection="1">
      <alignment horizontal="right"/>
      <protection/>
    </xf>
    <xf numFmtId="0" fontId="95" fillId="35" borderId="82" xfId="0" applyFont="1" applyFill="1" applyBorder="1" applyAlignment="1" applyProtection="1">
      <alignment horizontal="center"/>
      <protection/>
    </xf>
    <xf numFmtId="0" fontId="95" fillId="35" borderId="57" xfId="0" applyFont="1" applyFill="1" applyBorder="1" applyAlignment="1" applyProtection="1">
      <alignment horizontal="center"/>
      <protection/>
    </xf>
    <xf numFmtId="0" fontId="95" fillId="35" borderId="83" xfId="0" applyFont="1" applyFill="1" applyBorder="1" applyAlignment="1" applyProtection="1">
      <alignment horizontal="center"/>
      <protection/>
    </xf>
    <xf numFmtId="0" fontId="76" fillId="0" borderId="26" xfId="0" applyFont="1" applyBorder="1" applyAlignment="1" applyProtection="1">
      <alignment horizontal="left"/>
      <protection/>
    </xf>
    <xf numFmtId="0" fontId="76" fillId="0" borderId="0" xfId="0" applyFont="1" applyAlignment="1" applyProtection="1">
      <alignment horizontal="left"/>
      <protection/>
    </xf>
    <xf numFmtId="0" fontId="83" fillId="35" borderId="0" xfId="0" applyFont="1" applyFill="1" applyAlignment="1" applyProtection="1">
      <alignment horizontal="right"/>
      <protection/>
    </xf>
    <xf numFmtId="171" fontId="79" fillId="0" borderId="17" xfId="0" applyNumberFormat="1" applyFont="1" applyFill="1" applyBorder="1" applyAlignment="1" applyProtection="1">
      <alignment horizontal="right"/>
      <protection locked="0"/>
    </xf>
    <xf numFmtId="0" fontId="87" fillId="35" borderId="17" xfId="0" applyFont="1" applyFill="1" applyBorder="1" applyAlignment="1" applyProtection="1">
      <alignment horizontal="center"/>
      <protection/>
    </xf>
    <xf numFmtId="171" fontId="76" fillId="34" borderId="17" xfId="0" applyNumberFormat="1" applyFont="1" applyFill="1" applyBorder="1" applyAlignment="1" applyProtection="1" quotePrefix="1">
      <alignment horizontal="right"/>
      <protection locked="0"/>
    </xf>
    <xf numFmtId="171" fontId="76" fillId="0" borderId="26" xfId="0" applyNumberFormat="1" applyFont="1" applyBorder="1" applyAlignment="1" applyProtection="1">
      <alignment horizontal="right"/>
      <protection locked="0"/>
    </xf>
    <xf numFmtId="171" fontId="16" fillId="0" borderId="17" xfId="0" applyNumberFormat="1" applyFont="1" applyFill="1" applyBorder="1" applyAlignment="1" applyProtection="1">
      <alignment horizontal="right"/>
      <protection locked="0"/>
    </xf>
    <xf numFmtId="0" fontId="76" fillId="0" borderId="0" xfId="0" applyFont="1" applyFill="1" applyAlignment="1" applyProtection="1">
      <alignment horizontal="left"/>
      <protection/>
    </xf>
    <xf numFmtId="0" fontId="87" fillId="35" borderId="45" xfId="0" applyFont="1" applyFill="1" applyBorder="1" applyAlignment="1" applyProtection="1">
      <alignment horizontal="center"/>
      <protection/>
    </xf>
    <xf numFmtId="0" fontId="87" fillId="35" borderId="10" xfId="0" applyFont="1" applyFill="1" applyBorder="1" applyAlignment="1" applyProtection="1">
      <alignment horizontal="center"/>
      <protection/>
    </xf>
    <xf numFmtId="0" fontId="76" fillId="0" borderId="0" xfId="0" applyFont="1" applyFill="1" applyAlignment="1" applyProtection="1">
      <alignment horizontal="left" vertical="center" wrapText="1"/>
      <protection/>
    </xf>
    <xf numFmtId="0" fontId="87" fillId="0" borderId="0" xfId="0" applyFont="1" applyAlignment="1" applyProtection="1">
      <alignment horizontal="center"/>
      <protection/>
    </xf>
    <xf numFmtId="0" fontId="75" fillId="0" borderId="45" xfId="0" applyFont="1" applyBorder="1" applyAlignment="1" applyProtection="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34"/>
  <sheetViews>
    <sheetView workbookViewId="0" topLeftCell="A27">
      <selection activeCell="H31" sqref="H31:J31"/>
    </sheetView>
  </sheetViews>
  <sheetFormatPr defaultColWidth="8.8515625" defaultRowHeight="15"/>
  <cols>
    <col min="1" max="1" width="4.140625" style="2" customWidth="1"/>
    <col min="2" max="2" width="3.140625" style="2" customWidth="1"/>
    <col min="3" max="3" width="9.57421875" style="2" customWidth="1"/>
    <col min="4" max="5" width="8.8515625" style="2" customWidth="1"/>
    <col min="6" max="6" width="10.28125" style="2" customWidth="1"/>
    <col min="7" max="7" width="6.57421875" style="2" customWidth="1"/>
    <col min="8" max="11" width="8.8515625" style="2" customWidth="1"/>
    <col min="12" max="12" width="3.00390625" style="2" customWidth="1"/>
    <col min="13" max="16384" width="8.8515625" style="2" customWidth="1"/>
  </cols>
  <sheetData>
    <row r="1" spans="1:13" ht="21" thickBot="1">
      <c r="A1" s="209" t="s">
        <v>41</v>
      </c>
      <c r="B1" s="209"/>
      <c r="C1" s="209"/>
      <c r="D1" s="209"/>
      <c r="E1" s="209"/>
      <c r="F1" s="209"/>
      <c r="G1" s="209"/>
      <c r="H1" s="209"/>
      <c r="I1" s="209"/>
      <c r="J1" s="209"/>
      <c r="K1" s="209"/>
      <c r="L1" s="209"/>
      <c r="M1" s="209"/>
    </row>
    <row r="2" ht="14.25">
      <c r="A2" s="1"/>
    </row>
    <row r="3" spans="1:12" ht="15">
      <c r="A3" s="1"/>
      <c r="B3" s="211" t="s">
        <v>324</v>
      </c>
      <c r="C3" s="212"/>
      <c r="D3" s="212"/>
      <c r="E3" s="212"/>
      <c r="F3" s="212"/>
      <c r="G3" s="212"/>
      <c r="H3" s="212"/>
      <c r="I3" s="212"/>
      <c r="J3" s="212"/>
      <c r="K3" s="212"/>
      <c r="L3" s="212"/>
    </row>
    <row r="4" spans="1:12" ht="14.25">
      <c r="A4" s="1"/>
      <c r="B4" s="213" t="s">
        <v>1</v>
      </c>
      <c r="C4" s="213"/>
      <c r="D4" s="213"/>
      <c r="E4" s="213"/>
      <c r="F4" s="213"/>
      <c r="G4" s="213"/>
      <c r="H4" s="213"/>
      <c r="I4" s="213"/>
      <c r="J4" s="213"/>
      <c r="K4" s="213"/>
      <c r="L4" s="213"/>
    </row>
    <row r="5" spans="1:11" ht="14.25">
      <c r="A5" s="1"/>
      <c r="B5" s="7"/>
      <c r="C5" s="7"/>
      <c r="D5" s="7"/>
      <c r="E5" s="7"/>
      <c r="F5" s="7"/>
      <c r="G5" s="7"/>
      <c r="H5" s="7"/>
      <c r="I5" s="7"/>
      <c r="J5" s="7"/>
      <c r="K5" s="7"/>
    </row>
    <row r="6" spans="1:12" ht="14.25">
      <c r="A6" s="1"/>
      <c r="B6" s="210" t="s">
        <v>2</v>
      </c>
      <c r="C6" s="210"/>
      <c r="D6" s="210"/>
      <c r="E6" s="210"/>
      <c r="F6" s="210"/>
      <c r="G6" s="210"/>
      <c r="H6" s="214" t="s">
        <v>325</v>
      </c>
      <c r="I6" s="214"/>
      <c r="J6" s="214"/>
      <c r="K6" s="214"/>
      <c r="L6" s="214"/>
    </row>
    <row r="7" spans="1:2" ht="14.25">
      <c r="A7" s="1"/>
      <c r="B7" s="4" t="s">
        <v>3</v>
      </c>
    </row>
    <row r="8" ht="14.25">
      <c r="A8" s="1"/>
    </row>
    <row r="9" spans="2:9" ht="14.25">
      <c r="B9" s="210" t="s">
        <v>46</v>
      </c>
      <c r="C9" s="210"/>
      <c r="D9" s="210"/>
      <c r="E9" s="210"/>
      <c r="F9" s="210"/>
      <c r="G9" s="210"/>
      <c r="H9" s="210"/>
      <c r="I9" s="210"/>
    </row>
    <row r="10" ht="14.25"/>
    <row r="11" ht="14.25"/>
    <row r="12" spans="2:12" ht="14.25">
      <c r="B12" s="203" t="s">
        <v>45</v>
      </c>
      <c r="C12" s="203"/>
      <c r="D12" s="203"/>
      <c r="E12" s="202" t="s">
        <v>326</v>
      </c>
      <c r="F12" s="202"/>
      <c r="G12" s="202"/>
      <c r="H12" s="203" t="s">
        <v>43</v>
      </c>
      <c r="I12" s="203"/>
      <c r="J12" s="202"/>
      <c r="K12" s="202"/>
      <c r="L12" s="202"/>
    </row>
    <row r="13" spans="2:11" ht="21" customHeight="1">
      <c r="B13" s="203" t="s">
        <v>44</v>
      </c>
      <c r="C13" s="203"/>
      <c r="D13" s="203"/>
      <c r="E13" s="207" t="s">
        <v>327</v>
      </c>
      <c r="F13" s="207"/>
      <c r="G13" s="207"/>
      <c r="H13" s="6"/>
      <c r="I13" s="6"/>
      <c r="J13" s="6"/>
      <c r="K13" s="6"/>
    </row>
    <row r="14" spans="2:11" ht="21" customHeight="1">
      <c r="B14" s="203" t="s">
        <v>47</v>
      </c>
      <c r="C14" s="203"/>
      <c r="D14" s="203"/>
      <c r="E14" s="207" t="s">
        <v>328</v>
      </c>
      <c r="F14" s="207"/>
      <c r="G14" s="207"/>
      <c r="H14" s="6"/>
      <c r="I14" s="6"/>
      <c r="J14" s="6"/>
      <c r="K14" s="6"/>
    </row>
    <row r="15" spans="2:12" ht="21" customHeight="1">
      <c r="B15" s="203" t="s">
        <v>48</v>
      </c>
      <c r="C15" s="203"/>
      <c r="D15" s="203"/>
      <c r="E15" s="202" t="s">
        <v>329</v>
      </c>
      <c r="F15" s="202"/>
      <c r="G15" s="202"/>
      <c r="H15" s="202"/>
      <c r="I15" s="202"/>
      <c r="J15" s="202"/>
      <c r="K15" s="202"/>
      <c r="L15" s="202"/>
    </row>
    <row r="16" spans="2:12" ht="20.25" customHeight="1">
      <c r="B16" s="8"/>
      <c r="C16" s="8"/>
      <c r="D16" s="8"/>
      <c r="E16" s="9" t="s">
        <v>0</v>
      </c>
      <c r="F16" s="202" t="s">
        <v>330</v>
      </c>
      <c r="G16" s="202"/>
      <c r="H16" s="9" t="s">
        <v>39</v>
      </c>
      <c r="I16" s="32" t="s">
        <v>331</v>
      </c>
      <c r="J16" s="8" t="s">
        <v>40</v>
      </c>
      <c r="K16" s="207">
        <v>98277</v>
      </c>
      <c r="L16" s="207"/>
    </row>
    <row r="17" spans="2:11" ht="23.25" customHeight="1">
      <c r="B17" s="203" t="s">
        <v>49</v>
      </c>
      <c r="C17" s="203"/>
      <c r="D17" s="203"/>
      <c r="E17" s="10"/>
      <c r="F17" s="10"/>
      <c r="G17" s="10"/>
      <c r="H17" s="10"/>
      <c r="I17" s="10"/>
      <c r="J17" s="6"/>
      <c r="K17" s="6"/>
    </row>
    <row r="18" spans="2:11" ht="21" customHeight="1">
      <c r="B18" s="203" t="s">
        <v>50</v>
      </c>
      <c r="C18" s="203"/>
      <c r="D18" s="203"/>
      <c r="E18" s="202"/>
      <c r="F18" s="202"/>
      <c r="G18" s="202"/>
      <c r="H18" s="202"/>
      <c r="I18" s="202"/>
      <c r="J18" s="6"/>
      <c r="K18" s="6"/>
    </row>
    <row r="19" spans="2:11" ht="8.25" customHeight="1" thickBot="1">
      <c r="B19" s="8"/>
      <c r="C19" s="8"/>
      <c r="D19" s="8"/>
      <c r="E19" s="3"/>
      <c r="F19" s="3"/>
      <c r="G19" s="3"/>
      <c r="H19" s="3"/>
      <c r="I19" s="3"/>
      <c r="J19" s="6"/>
      <c r="K19" s="6"/>
    </row>
    <row r="20" spans="1:13" ht="15" customHeight="1" thickBot="1">
      <c r="A20" s="208" t="s">
        <v>51</v>
      </c>
      <c r="B20" s="208"/>
      <c r="C20" s="208"/>
      <c r="D20" s="208"/>
      <c r="E20" s="208"/>
      <c r="F20" s="208"/>
      <c r="G20" s="208"/>
      <c r="H20" s="208"/>
      <c r="I20" s="208"/>
      <c r="J20" s="208"/>
      <c r="K20" s="208"/>
      <c r="L20" s="208"/>
      <c r="M20" s="208"/>
    </row>
    <row r="21" spans="2:11" ht="15" customHeight="1" thickBot="1">
      <c r="B21" s="8"/>
      <c r="C21" s="8"/>
      <c r="D21" s="8"/>
      <c r="E21" s="3"/>
      <c r="F21" s="3"/>
      <c r="G21" s="3"/>
      <c r="H21" s="3"/>
      <c r="I21" s="3"/>
      <c r="J21" s="6"/>
      <c r="K21" s="6"/>
    </row>
    <row r="22" spans="1:13" ht="33.75" customHeight="1" thickBot="1">
      <c r="A22" s="204" t="s">
        <v>38</v>
      </c>
      <c r="B22" s="204"/>
      <c r="C22" s="204"/>
      <c r="D22" s="204" t="s">
        <v>37</v>
      </c>
      <c r="E22" s="204"/>
      <c r="F22" s="204"/>
      <c r="G22" s="13" t="s">
        <v>54</v>
      </c>
      <c r="H22" s="204" t="s">
        <v>52</v>
      </c>
      <c r="I22" s="204"/>
      <c r="J22" s="204"/>
      <c r="K22" s="204" t="s">
        <v>55</v>
      </c>
      <c r="L22" s="204"/>
      <c r="M22" s="204"/>
    </row>
    <row r="23" spans="1:13" ht="28.5" customHeight="1">
      <c r="A23" s="215" t="s">
        <v>314</v>
      </c>
      <c r="B23" s="216"/>
      <c r="C23" s="217"/>
      <c r="D23" s="206" t="s">
        <v>332</v>
      </c>
      <c r="E23" s="206"/>
      <c r="F23" s="206"/>
      <c r="G23" s="12"/>
      <c r="H23" s="201" t="s">
        <v>333</v>
      </c>
      <c r="I23" s="201"/>
      <c r="J23" s="201"/>
      <c r="K23" s="206" t="s">
        <v>334</v>
      </c>
      <c r="L23" s="206"/>
      <c r="M23" s="206"/>
    </row>
    <row r="24" spans="1:13" ht="28.5" customHeight="1">
      <c r="A24" s="218" t="s">
        <v>42</v>
      </c>
      <c r="B24" s="218"/>
      <c r="C24" s="218"/>
      <c r="D24" s="205"/>
      <c r="E24" s="205"/>
      <c r="F24" s="205"/>
      <c r="G24" s="11"/>
      <c r="H24" s="200"/>
      <c r="I24" s="200"/>
      <c r="J24" s="200"/>
      <c r="K24" s="205"/>
      <c r="L24" s="205"/>
      <c r="M24" s="205"/>
    </row>
    <row r="25" spans="1:13" ht="28.5" customHeight="1">
      <c r="A25" s="218"/>
      <c r="B25" s="218"/>
      <c r="C25" s="218"/>
      <c r="D25" s="206" t="s">
        <v>332</v>
      </c>
      <c r="E25" s="206"/>
      <c r="F25" s="206"/>
      <c r="G25" s="11"/>
      <c r="H25" s="201" t="s">
        <v>333</v>
      </c>
      <c r="I25" s="201"/>
      <c r="J25" s="201"/>
      <c r="K25" s="206" t="s">
        <v>334</v>
      </c>
      <c r="L25" s="206"/>
      <c r="M25" s="206"/>
    </row>
    <row r="26" spans="1:13" ht="28.5" customHeight="1">
      <c r="A26" s="218"/>
      <c r="B26" s="218"/>
      <c r="C26" s="218"/>
      <c r="D26" s="205"/>
      <c r="E26" s="205"/>
      <c r="F26" s="205"/>
      <c r="G26" s="11"/>
      <c r="H26" s="200"/>
      <c r="I26" s="200"/>
      <c r="J26" s="200"/>
      <c r="K26" s="205"/>
      <c r="L26" s="205"/>
      <c r="M26" s="205"/>
    </row>
    <row r="27" spans="1:13" ht="28.5" customHeight="1">
      <c r="A27" s="218"/>
      <c r="B27" s="218"/>
      <c r="C27" s="218"/>
      <c r="D27" s="205"/>
      <c r="E27" s="205"/>
      <c r="F27" s="205"/>
      <c r="G27" s="11"/>
      <c r="H27" s="200"/>
      <c r="I27" s="200"/>
      <c r="J27" s="200"/>
      <c r="K27" s="205"/>
      <c r="L27" s="205"/>
      <c r="M27" s="205"/>
    </row>
    <row r="28" spans="1:13" ht="28.5" customHeight="1">
      <c r="A28" s="219" t="s">
        <v>53</v>
      </c>
      <c r="B28" s="220"/>
      <c r="C28" s="221"/>
      <c r="D28" s="205" t="s">
        <v>336</v>
      </c>
      <c r="E28" s="205"/>
      <c r="F28" s="205"/>
      <c r="G28" s="34"/>
      <c r="H28" s="200" t="s">
        <v>335</v>
      </c>
      <c r="I28" s="200"/>
      <c r="J28" s="200"/>
      <c r="K28" s="205" t="s">
        <v>326</v>
      </c>
      <c r="L28" s="205"/>
      <c r="M28" s="205"/>
    </row>
    <row r="29" spans="1:13" ht="28.5" customHeight="1">
      <c r="A29" s="222"/>
      <c r="B29" s="223"/>
      <c r="C29" s="224"/>
      <c r="D29" s="205" t="s">
        <v>337</v>
      </c>
      <c r="E29" s="205"/>
      <c r="F29" s="205"/>
      <c r="G29" s="34"/>
      <c r="H29" s="200" t="s">
        <v>335</v>
      </c>
      <c r="I29" s="200"/>
      <c r="J29" s="200"/>
      <c r="K29" s="205" t="s">
        <v>326</v>
      </c>
      <c r="L29" s="205"/>
      <c r="M29" s="205"/>
    </row>
    <row r="30" spans="1:13" ht="28.5" customHeight="1">
      <c r="A30" s="222"/>
      <c r="B30" s="223"/>
      <c r="C30" s="224"/>
      <c r="D30" s="205" t="s">
        <v>338</v>
      </c>
      <c r="E30" s="205"/>
      <c r="F30" s="205"/>
      <c r="G30" s="34"/>
      <c r="H30" s="200" t="s">
        <v>339</v>
      </c>
      <c r="I30" s="200"/>
      <c r="J30" s="200"/>
      <c r="K30" s="205" t="s">
        <v>326</v>
      </c>
      <c r="L30" s="205"/>
      <c r="M30" s="205"/>
    </row>
    <row r="31" spans="1:13" ht="28.5" customHeight="1">
      <c r="A31" s="222"/>
      <c r="B31" s="223"/>
      <c r="C31" s="224"/>
      <c r="D31" s="205" t="s">
        <v>340</v>
      </c>
      <c r="E31" s="205"/>
      <c r="F31" s="205"/>
      <c r="G31" s="34"/>
      <c r="H31" s="200" t="s">
        <v>339</v>
      </c>
      <c r="I31" s="200"/>
      <c r="J31" s="200"/>
      <c r="K31" s="205" t="s">
        <v>326</v>
      </c>
      <c r="L31" s="205"/>
      <c r="M31" s="205"/>
    </row>
    <row r="32" spans="1:13" ht="28.5" customHeight="1">
      <c r="A32" s="215"/>
      <c r="B32" s="216"/>
      <c r="C32" s="217"/>
      <c r="D32" s="205"/>
      <c r="E32" s="205"/>
      <c r="F32" s="205"/>
      <c r="G32" s="34"/>
      <c r="H32" s="200"/>
      <c r="I32" s="200"/>
      <c r="J32" s="200"/>
      <c r="K32" s="205"/>
      <c r="L32" s="205"/>
      <c r="M32" s="205"/>
    </row>
    <row r="33" ht="6.75" customHeight="1"/>
    <row r="34" spans="1:12" ht="15" thickBot="1">
      <c r="A34" s="5"/>
      <c r="B34" s="5"/>
      <c r="C34" s="5"/>
      <c r="D34" s="5"/>
      <c r="E34" s="5"/>
      <c r="F34" s="5"/>
      <c r="G34" s="5"/>
      <c r="H34" s="5"/>
      <c r="I34" s="5"/>
      <c r="J34" s="5"/>
      <c r="K34" s="5"/>
      <c r="L34" s="5"/>
    </row>
  </sheetData>
  <sheetProtection password="C925" sheet="1" selectLockedCells="1"/>
  <mergeCells count="59">
    <mergeCell ref="K32:M32"/>
    <mergeCell ref="H32:J32"/>
    <mergeCell ref="K23:M23"/>
    <mergeCell ref="K24:M24"/>
    <mergeCell ref="K25:M25"/>
    <mergeCell ref="K26:M26"/>
    <mergeCell ref="K27:M27"/>
    <mergeCell ref="K28:M28"/>
    <mergeCell ref="K29:M29"/>
    <mergeCell ref="K30:M30"/>
    <mergeCell ref="K31:M31"/>
    <mergeCell ref="H26:J26"/>
    <mergeCell ref="H27:J27"/>
    <mergeCell ref="H28:J28"/>
    <mergeCell ref="H29:J29"/>
    <mergeCell ref="H30:J30"/>
    <mergeCell ref="H31:J31"/>
    <mergeCell ref="D28:F28"/>
    <mergeCell ref="D29:F29"/>
    <mergeCell ref="D30:F30"/>
    <mergeCell ref="D31:F31"/>
    <mergeCell ref="D32:F32"/>
    <mergeCell ref="A24:C27"/>
    <mergeCell ref="A28:C32"/>
    <mergeCell ref="D26:F26"/>
    <mergeCell ref="D27:F27"/>
    <mergeCell ref="B3:L3"/>
    <mergeCell ref="B4:L4"/>
    <mergeCell ref="H6:L6"/>
    <mergeCell ref="J12:L12"/>
    <mergeCell ref="B6:G6"/>
    <mergeCell ref="A23:C23"/>
    <mergeCell ref="D22:F22"/>
    <mergeCell ref="A22:C22"/>
    <mergeCell ref="D23:F23"/>
    <mergeCell ref="B13:D13"/>
    <mergeCell ref="E13:G13"/>
    <mergeCell ref="B14:D14"/>
    <mergeCell ref="E14:G14"/>
    <mergeCell ref="A1:M1"/>
    <mergeCell ref="B15:D15"/>
    <mergeCell ref="B9:I9"/>
    <mergeCell ref="H12:I12"/>
    <mergeCell ref="B12:D12"/>
    <mergeCell ref="E12:G12"/>
    <mergeCell ref="E15:L15"/>
    <mergeCell ref="K16:L16"/>
    <mergeCell ref="A20:M20"/>
    <mergeCell ref="B18:D18"/>
    <mergeCell ref="E18:I18"/>
    <mergeCell ref="K22:M22"/>
    <mergeCell ref="H23:J23"/>
    <mergeCell ref="H24:J24"/>
    <mergeCell ref="H25:J25"/>
    <mergeCell ref="F16:G16"/>
    <mergeCell ref="B17:D17"/>
    <mergeCell ref="H22:J22"/>
    <mergeCell ref="D24:F24"/>
    <mergeCell ref="D25:F25"/>
  </mergeCells>
  <printOptions/>
  <pageMargins left="0.25" right="0.25" top="0.75" bottom="0.75" header="0.3" footer="0.3"/>
  <pageSetup horizontalDpi="600" verticalDpi="600" orientation="portrait" r:id="rId2"/>
  <headerFooter>
    <oddFooter>&amp;C-Page 4-</oddFooter>
  </headerFooter>
  <legacyDrawing r:id="rId1"/>
</worksheet>
</file>

<file path=xl/worksheets/sheet2.xml><?xml version="1.0" encoding="utf-8"?>
<worksheet xmlns="http://schemas.openxmlformats.org/spreadsheetml/2006/main" xmlns:r="http://schemas.openxmlformats.org/officeDocument/2006/relationships">
  <dimension ref="A1:N49"/>
  <sheetViews>
    <sheetView workbookViewId="0" topLeftCell="A13">
      <selection activeCell="J19" sqref="J19:K19"/>
    </sheetView>
  </sheetViews>
  <sheetFormatPr defaultColWidth="8.8515625" defaultRowHeight="15"/>
  <cols>
    <col min="1" max="1" width="4.00390625" style="47" customWidth="1"/>
    <col min="2" max="2" width="6.28125" style="48" customWidth="1"/>
    <col min="3" max="4" width="8.8515625" style="40" customWidth="1"/>
    <col min="5" max="5" width="19.140625" style="40" customWidth="1"/>
    <col min="6" max="6" width="1.28515625" style="40" customWidth="1"/>
    <col min="7" max="7" width="8.8515625" style="49" customWidth="1"/>
    <col min="8" max="8" width="8.00390625" style="49" customWidth="1"/>
    <col min="9" max="9" width="0.9921875" style="40" customWidth="1"/>
    <col min="10" max="10" width="6.8515625" style="49" customWidth="1"/>
    <col min="11" max="11" width="8.28125" style="49" customWidth="1"/>
    <col min="12" max="12" width="0.9921875" style="40" customWidth="1"/>
    <col min="13" max="13" width="10.57421875" style="50" customWidth="1"/>
    <col min="14" max="14" width="8.28125" style="49" customWidth="1"/>
    <col min="15" max="16384" width="8.8515625" style="40" customWidth="1"/>
  </cols>
  <sheetData>
    <row r="1" spans="1:14" ht="14.25" customHeight="1">
      <c r="A1" s="256" t="s">
        <v>36</v>
      </c>
      <c r="B1" s="256"/>
      <c r="C1" s="256"/>
      <c r="D1" s="256"/>
      <c r="E1" s="256"/>
      <c r="F1" s="256"/>
      <c r="G1" s="256"/>
      <c r="H1" s="256"/>
      <c r="I1" s="256"/>
      <c r="J1" s="256"/>
      <c r="K1" s="256"/>
      <c r="L1" s="256"/>
      <c r="M1" s="256"/>
      <c r="N1" s="256"/>
    </row>
    <row r="2" spans="1:14" ht="15" customHeight="1" thickBot="1">
      <c r="A2" s="257"/>
      <c r="B2" s="257"/>
      <c r="C2" s="257"/>
      <c r="D2" s="257"/>
      <c r="E2" s="257"/>
      <c r="F2" s="257"/>
      <c r="G2" s="257"/>
      <c r="H2" s="257"/>
      <c r="I2" s="257"/>
      <c r="J2" s="257"/>
      <c r="K2" s="257"/>
      <c r="L2" s="257"/>
      <c r="M2" s="257"/>
      <c r="N2" s="257"/>
    </row>
    <row r="3" spans="1:14" ht="18.75" customHeight="1" thickBot="1">
      <c r="A3" s="236" t="s">
        <v>341</v>
      </c>
      <c r="B3" s="236"/>
      <c r="C3" s="236"/>
      <c r="D3" s="236"/>
      <c r="E3" s="236"/>
      <c r="F3" s="236"/>
      <c r="G3" s="236"/>
      <c r="H3" s="236"/>
      <c r="I3" s="236"/>
      <c r="J3" s="236"/>
      <c r="K3" s="236"/>
      <c r="L3" s="236"/>
      <c r="M3" s="236"/>
      <c r="N3" s="236"/>
    </row>
    <row r="4" spans="1:14" ht="23.25" thickTop="1">
      <c r="A4" s="66" t="s">
        <v>7</v>
      </c>
      <c r="B4" s="67" t="s">
        <v>56</v>
      </c>
      <c r="C4" s="251" t="s">
        <v>57</v>
      </c>
      <c r="D4" s="251"/>
      <c r="E4" s="251"/>
      <c r="F4" s="67"/>
      <c r="G4" s="249" t="s">
        <v>58</v>
      </c>
      <c r="H4" s="249"/>
      <c r="I4" s="67"/>
      <c r="J4" s="249" t="s">
        <v>4</v>
      </c>
      <c r="K4" s="249"/>
      <c r="L4" s="67"/>
      <c r="M4" s="249" t="s">
        <v>59</v>
      </c>
      <c r="N4" s="253"/>
    </row>
    <row r="5" spans="1:14" ht="14.25">
      <c r="A5" s="68" t="s">
        <v>60</v>
      </c>
      <c r="B5" s="69" t="s">
        <v>10</v>
      </c>
      <c r="C5" s="252" t="s">
        <v>61</v>
      </c>
      <c r="D5" s="252"/>
      <c r="E5" s="252"/>
      <c r="F5" s="70"/>
      <c r="G5" s="250" t="s">
        <v>11</v>
      </c>
      <c r="H5" s="250"/>
      <c r="I5" s="70"/>
      <c r="J5" s="250" t="s">
        <v>62</v>
      </c>
      <c r="K5" s="250"/>
      <c r="L5" s="70"/>
      <c r="M5" s="250" t="s">
        <v>63</v>
      </c>
      <c r="N5" s="254"/>
    </row>
    <row r="6" spans="1:14" ht="14.25" customHeight="1">
      <c r="A6" s="237" t="s">
        <v>64</v>
      </c>
      <c r="B6" s="238"/>
      <c r="C6" s="238"/>
      <c r="D6" s="238"/>
      <c r="E6" s="238"/>
      <c r="F6" s="238"/>
      <c r="G6" s="238"/>
      <c r="H6" s="238"/>
      <c r="I6" s="238"/>
      <c r="J6" s="238"/>
      <c r="K6" s="238"/>
      <c r="L6" s="238"/>
      <c r="M6" s="238"/>
      <c r="N6" s="239"/>
    </row>
    <row r="7" spans="1:14" ht="18" customHeight="1">
      <c r="A7" s="71">
        <v>1</v>
      </c>
      <c r="B7" s="72">
        <v>400</v>
      </c>
      <c r="C7" s="73" t="s">
        <v>322</v>
      </c>
      <c r="D7" s="73"/>
      <c r="E7" s="73"/>
      <c r="F7" s="73"/>
      <c r="G7" s="229">
        <v>47151.16</v>
      </c>
      <c r="H7" s="229"/>
      <c r="I7" s="74"/>
      <c r="J7" s="229"/>
      <c r="K7" s="242"/>
      <c r="L7" s="75"/>
      <c r="M7" s="229">
        <f>SUM(G7,J7)</f>
        <v>47151.16</v>
      </c>
      <c r="N7" s="240"/>
    </row>
    <row r="8" spans="1:14" ht="18" customHeight="1">
      <c r="A8" s="76">
        <v>2</v>
      </c>
      <c r="B8" s="77">
        <v>471</v>
      </c>
      <c r="C8" s="78" t="s">
        <v>65</v>
      </c>
      <c r="D8" s="78"/>
      <c r="E8" s="78"/>
      <c r="F8" s="78"/>
      <c r="G8" s="225"/>
      <c r="H8" s="225"/>
      <c r="I8" s="78"/>
      <c r="J8" s="225"/>
      <c r="K8" s="243"/>
      <c r="L8" s="75"/>
      <c r="M8" s="225">
        <f>SUM(G8,J8)</f>
        <v>0</v>
      </c>
      <c r="N8" s="247"/>
    </row>
    <row r="9" spans="1:14" ht="18" customHeight="1" thickBot="1">
      <c r="A9" s="79">
        <v>3</v>
      </c>
      <c r="B9" s="77">
        <v>474</v>
      </c>
      <c r="C9" s="80" t="s">
        <v>66</v>
      </c>
      <c r="D9" s="80"/>
      <c r="E9" s="80"/>
      <c r="F9" s="81"/>
      <c r="G9" s="226"/>
      <c r="H9" s="226"/>
      <c r="I9" s="81"/>
      <c r="J9" s="226"/>
      <c r="K9" s="226"/>
      <c r="L9" s="81"/>
      <c r="M9" s="226">
        <f>SUM(G9,J9)</f>
        <v>0</v>
      </c>
      <c r="N9" s="245"/>
    </row>
    <row r="10" spans="1:14" ht="18" customHeight="1" thickBot="1">
      <c r="A10" s="79">
        <v>4</v>
      </c>
      <c r="B10" s="82"/>
      <c r="C10" s="83" t="s">
        <v>323</v>
      </c>
      <c r="D10" s="84"/>
      <c r="E10" s="84"/>
      <c r="F10" s="81"/>
      <c r="G10" s="241">
        <f>SUM(G7:H9)</f>
        <v>47151.16</v>
      </c>
      <c r="H10" s="241"/>
      <c r="I10" s="81"/>
      <c r="J10" s="241">
        <f>SUM(J7:K9)</f>
        <v>0</v>
      </c>
      <c r="K10" s="241"/>
      <c r="L10" s="81"/>
      <c r="M10" s="241">
        <f>SUM(M7:N9)</f>
        <v>47151.16</v>
      </c>
      <c r="N10" s="246"/>
    </row>
    <row r="11" spans="1:14" ht="18" customHeight="1" thickTop="1">
      <c r="A11" s="85"/>
      <c r="B11" s="86"/>
      <c r="C11" s="87"/>
      <c r="D11" s="81"/>
      <c r="E11" s="81"/>
      <c r="F11" s="81"/>
      <c r="G11" s="88"/>
      <c r="H11" s="88"/>
      <c r="I11" s="81"/>
      <c r="J11" s="88"/>
      <c r="K11" s="88"/>
      <c r="L11" s="81"/>
      <c r="M11" s="88"/>
      <c r="N11" s="89"/>
    </row>
    <row r="12" spans="1:14" ht="18" customHeight="1">
      <c r="A12" s="233" t="s">
        <v>67</v>
      </c>
      <c r="B12" s="234"/>
      <c r="C12" s="234"/>
      <c r="D12" s="234"/>
      <c r="E12" s="234"/>
      <c r="F12" s="234"/>
      <c r="G12" s="234"/>
      <c r="H12" s="234"/>
      <c r="I12" s="234"/>
      <c r="J12" s="234"/>
      <c r="K12" s="234"/>
      <c r="L12" s="234"/>
      <c r="M12" s="234"/>
      <c r="N12" s="235"/>
    </row>
    <row r="13" spans="1:14" ht="18" customHeight="1">
      <c r="A13" s="90">
        <v>5</v>
      </c>
      <c r="B13" s="72">
        <v>401</v>
      </c>
      <c r="C13" s="91" t="s">
        <v>68</v>
      </c>
      <c r="D13" s="91"/>
      <c r="E13" s="91"/>
      <c r="F13" s="81"/>
      <c r="G13" s="229">
        <v>27354.72</v>
      </c>
      <c r="H13" s="229"/>
      <c r="I13" s="81"/>
      <c r="J13" s="229"/>
      <c r="K13" s="229"/>
      <c r="L13" s="81"/>
      <c r="M13" s="229">
        <f>SUM(G13,J13)</f>
        <v>27354.72</v>
      </c>
      <c r="N13" s="240"/>
    </row>
    <row r="14" spans="1:14" ht="18" customHeight="1">
      <c r="A14" s="92">
        <v>6</v>
      </c>
      <c r="B14" s="77">
        <v>403</v>
      </c>
      <c r="C14" s="80" t="s">
        <v>69</v>
      </c>
      <c r="D14" s="80"/>
      <c r="E14" s="80"/>
      <c r="F14" s="81"/>
      <c r="G14" s="225"/>
      <c r="H14" s="225"/>
      <c r="I14" s="81"/>
      <c r="J14" s="225"/>
      <c r="K14" s="225"/>
      <c r="L14" s="81"/>
      <c r="M14" s="229">
        <f>SUM(G14,J14)</f>
        <v>0</v>
      </c>
      <c r="N14" s="240"/>
    </row>
    <row r="15" spans="1:14" ht="18" customHeight="1">
      <c r="A15" s="92">
        <v>7</v>
      </c>
      <c r="B15" s="77">
        <v>406</v>
      </c>
      <c r="C15" s="80" t="s">
        <v>70</v>
      </c>
      <c r="D15" s="80"/>
      <c r="E15" s="80"/>
      <c r="F15" s="81"/>
      <c r="G15" s="225"/>
      <c r="H15" s="225"/>
      <c r="I15" s="81"/>
      <c r="J15" s="225"/>
      <c r="K15" s="225"/>
      <c r="L15" s="81"/>
      <c r="M15" s="229">
        <f>SUM(G15,J15)</f>
        <v>0</v>
      </c>
      <c r="N15" s="240"/>
    </row>
    <row r="16" spans="1:14" ht="18" customHeight="1">
      <c r="A16" s="92">
        <v>8</v>
      </c>
      <c r="B16" s="77">
        <v>408</v>
      </c>
      <c r="C16" s="80" t="s">
        <v>71</v>
      </c>
      <c r="D16" s="80"/>
      <c r="E16" s="80"/>
      <c r="F16" s="81"/>
      <c r="G16" s="225">
        <v>1898.77</v>
      </c>
      <c r="H16" s="225"/>
      <c r="I16" s="81"/>
      <c r="J16" s="225"/>
      <c r="K16" s="225"/>
      <c r="L16" s="81"/>
      <c r="M16" s="229">
        <f>SUM(G16,J16)</f>
        <v>1898.77</v>
      </c>
      <c r="N16" s="240"/>
    </row>
    <row r="17" spans="1:14" ht="18" customHeight="1" thickBot="1">
      <c r="A17" s="92">
        <v>9</v>
      </c>
      <c r="B17" s="77">
        <v>409</v>
      </c>
      <c r="C17" s="80" t="s">
        <v>6</v>
      </c>
      <c r="D17" s="80"/>
      <c r="E17" s="80"/>
      <c r="F17" s="81"/>
      <c r="G17" s="226"/>
      <c r="H17" s="226"/>
      <c r="I17" s="81"/>
      <c r="J17" s="226"/>
      <c r="K17" s="226"/>
      <c r="L17" s="81"/>
      <c r="M17" s="229">
        <f>SUM(G17,J17)</f>
        <v>0</v>
      </c>
      <c r="N17" s="240"/>
    </row>
    <row r="18" spans="1:14" ht="18" customHeight="1" thickBot="1">
      <c r="A18" s="92">
        <v>10</v>
      </c>
      <c r="B18" s="77"/>
      <c r="C18" s="93" t="s">
        <v>80</v>
      </c>
      <c r="D18" s="80"/>
      <c r="E18" s="80"/>
      <c r="F18" s="81"/>
      <c r="G18" s="227">
        <f>SUM(G13:H17)</f>
        <v>29253.49</v>
      </c>
      <c r="H18" s="227"/>
      <c r="I18" s="81"/>
      <c r="J18" s="227">
        <f>SUM(J13:K17)</f>
        <v>0</v>
      </c>
      <c r="K18" s="227"/>
      <c r="L18" s="81"/>
      <c r="M18" s="227">
        <f>SUM(M13:N17)</f>
        <v>29253.49</v>
      </c>
      <c r="N18" s="244"/>
    </row>
    <row r="19" spans="1:14" ht="18" customHeight="1" thickBot="1">
      <c r="A19" s="94">
        <v>11</v>
      </c>
      <c r="B19" s="82"/>
      <c r="C19" s="95" t="s">
        <v>81</v>
      </c>
      <c r="D19" s="84"/>
      <c r="E19" s="84"/>
      <c r="F19" s="81"/>
      <c r="G19" s="241">
        <f>G10-G18</f>
        <v>17897.670000000002</v>
      </c>
      <c r="H19" s="241"/>
      <c r="I19" s="81"/>
      <c r="J19" s="241">
        <f>J10-J18</f>
        <v>0</v>
      </c>
      <c r="K19" s="241"/>
      <c r="L19" s="81"/>
      <c r="M19" s="241">
        <f>M10-M18</f>
        <v>17897.670000000002</v>
      </c>
      <c r="N19" s="246"/>
    </row>
    <row r="20" spans="1:14" ht="18" customHeight="1" thickTop="1">
      <c r="A20" s="85"/>
      <c r="B20" s="86"/>
      <c r="C20" s="81"/>
      <c r="D20" s="81"/>
      <c r="E20" s="81"/>
      <c r="F20" s="81"/>
      <c r="G20" s="88"/>
      <c r="H20" s="88"/>
      <c r="I20" s="81"/>
      <c r="J20" s="88"/>
      <c r="K20" s="88"/>
      <c r="L20" s="81"/>
      <c r="M20" s="88"/>
      <c r="N20" s="89"/>
    </row>
    <row r="21" spans="1:14" ht="18" customHeight="1">
      <c r="A21" s="233" t="s">
        <v>72</v>
      </c>
      <c r="B21" s="234"/>
      <c r="C21" s="234"/>
      <c r="D21" s="234"/>
      <c r="E21" s="234"/>
      <c r="F21" s="234"/>
      <c r="G21" s="234"/>
      <c r="H21" s="234"/>
      <c r="I21" s="234"/>
      <c r="J21" s="234"/>
      <c r="K21" s="234"/>
      <c r="L21" s="234"/>
      <c r="M21" s="234"/>
      <c r="N21" s="235"/>
    </row>
    <row r="22" spans="1:14" ht="18" customHeight="1">
      <c r="A22" s="90"/>
      <c r="B22" s="72"/>
      <c r="C22" s="96" t="s">
        <v>73</v>
      </c>
      <c r="D22" s="91"/>
      <c r="E22" s="91"/>
      <c r="F22" s="81"/>
      <c r="G22" s="231"/>
      <c r="H22" s="231"/>
      <c r="I22" s="81"/>
      <c r="J22" s="231"/>
      <c r="K22" s="231"/>
      <c r="L22" s="81"/>
      <c r="M22" s="231"/>
      <c r="N22" s="232"/>
    </row>
    <row r="23" spans="1:14" ht="18" customHeight="1">
      <c r="A23" s="92">
        <v>12</v>
      </c>
      <c r="B23" s="77">
        <v>414</v>
      </c>
      <c r="C23" s="80" t="s">
        <v>74</v>
      </c>
      <c r="D23" s="80"/>
      <c r="E23" s="80"/>
      <c r="F23" s="81"/>
      <c r="G23" s="229"/>
      <c r="H23" s="229"/>
      <c r="I23" s="81"/>
      <c r="J23" s="229"/>
      <c r="K23" s="229"/>
      <c r="L23" s="81"/>
      <c r="M23" s="229">
        <f>SUM(G23,J23)</f>
        <v>0</v>
      </c>
      <c r="N23" s="240"/>
    </row>
    <row r="24" spans="1:14" ht="18" customHeight="1">
      <c r="A24" s="92">
        <v>13</v>
      </c>
      <c r="B24" s="77" t="s">
        <v>75</v>
      </c>
      <c r="C24" s="80" t="s">
        <v>76</v>
      </c>
      <c r="D24" s="80"/>
      <c r="E24" s="80"/>
      <c r="F24" s="81"/>
      <c r="G24" s="225"/>
      <c r="H24" s="225"/>
      <c r="I24" s="81"/>
      <c r="J24" s="225"/>
      <c r="K24" s="225"/>
      <c r="L24" s="81"/>
      <c r="M24" s="229">
        <f>SUM(G24,J24)</f>
        <v>0</v>
      </c>
      <c r="N24" s="240"/>
    </row>
    <row r="25" spans="1:14" ht="18" customHeight="1">
      <c r="A25" s="92">
        <v>14</v>
      </c>
      <c r="B25" s="77">
        <v>419</v>
      </c>
      <c r="C25" s="80" t="s">
        <v>214</v>
      </c>
      <c r="D25" s="80"/>
      <c r="E25" s="80"/>
      <c r="F25" s="81"/>
      <c r="G25" s="225"/>
      <c r="H25" s="225"/>
      <c r="I25" s="81"/>
      <c r="J25" s="225"/>
      <c r="K25" s="225"/>
      <c r="L25" s="81"/>
      <c r="M25" s="229">
        <f>SUM(G25,J25)</f>
        <v>0</v>
      </c>
      <c r="N25" s="240"/>
    </row>
    <row r="26" spans="1:14" ht="18" customHeight="1" thickBot="1">
      <c r="A26" s="92">
        <v>15</v>
      </c>
      <c r="B26" s="77">
        <v>421</v>
      </c>
      <c r="C26" s="80" t="s">
        <v>77</v>
      </c>
      <c r="D26" s="80"/>
      <c r="E26" s="80"/>
      <c r="F26" s="81"/>
      <c r="G26" s="226"/>
      <c r="H26" s="226"/>
      <c r="I26" s="81"/>
      <c r="J26" s="226"/>
      <c r="K26" s="226"/>
      <c r="L26" s="81"/>
      <c r="M26" s="229">
        <f>SUM(G26,J26)</f>
        <v>0</v>
      </c>
      <c r="N26" s="240"/>
    </row>
    <row r="27" spans="1:14" ht="18" customHeight="1" thickBot="1">
      <c r="A27" s="92">
        <v>16</v>
      </c>
      <c r="B27" s="77"/>
      <c r="C27" s="93" t="s">
        <v>82</v>
      </c>
      <c r="D27" s="80"/>
      <c r="E27" s="80"/>
      <c r="F27" s="81"/>
      <c r="G27" s="227">
        <f>SUM(G23:H26)</f>
        <v>0</v>
      </c>
      <c r="H27" s="227"/>
      <c r="I27" s="81"/>
      <c r="J27" s="227">
        <f>SUM(J23:K26)</f>
        <v>0</v>
      </c>
      <c r="K27" s="227"/>
      <c r="L27" s="81"/>
      <c r="M27" s="227">
        <f>SUM(M23:N26)</f>
        <v>0</v>
      </c>
      <c r="N27" s="244"/>
    </row>
    <row r="28" spans="1:14" ht="18" customHeight="1">
      <c r="A28" s="92"/>
      <c r="B28" s="77"/>
      <c r="C28" s="97" t="s">
        <v>317</v>
      </c>
      <c r="D28" s="80"/>
      <c r="E28" s="80"/>
      <c r="F28" s="81"/>
      <c r="G28" s="230"/>
      <c r="H28" s="230"/>
      <c r="I28" s="81"/>
      <c r="J28" s="230"/>
      <c r="K28" s="230"/>
      <c r="L28" s="81"/>
      <c r="M28" s="230"/>
      <c r="N28" s="248"/>
    </row>
    <row r="29" spans="1:14" ht="18" customHeight="1">
      <c r="A29" s="92">
        <v>17</v>
      </c>
      <c r="B29" s="77">
        <v>426</v>
      </c>
      <c r="C29" s="80" t="s">
        <v>78</v>
      </c>
      <c r="D29" s="80"/>
      <c r="E29" s="80"/>
      <c r="F29" s="81"/>
      <c r="G29" s="229"/>
      <c r="H29" s="229"/>
      <c r="I29" s="81"/>
      <c r="J29" s="229"/>
      <c r="K29" s="229"/>
      <c r="L29" s="81"/>
      <c r="M29" s="229">
        <f>SUM(G29,J29)</f>
        <v>0</v>
      </c>
      <c r="N29" s="240"/>
    </row>
    <row r="30" spans="1:14" ht="18" customHeight="1">
      <c r="A30" s="92">
        <v>18</v>
      </c>
      <c r="B30" s="77">
        <v>427</v>
      </c>
      <c r="C30" s="80" t="s">
        <v>5</v>
      </c>
      <c r="D30" s="80"/>
      <c r="E30" s="80"/>
      <c r="F30" s="81"/>
      <c r="G30" s="225"/>
      <c r="H30" s="225"/>
      <c r="I30" s="81"/>
      <c r="J30" s="225"/>
      <c r="K30" s="225"/>
      <c r="L30" s="81"/>
      <c r="M30" s="229">
        <f>SUM(G30,J30)</f>
        <v>0</v>
      </c>
      <c r="N30" s="240"/>
    </row>
    <row r="31" spans="1:14" ht="18" customHeight="1" thickBot="1">
      <c r="A31" s="92">
        <v>19</v>
      </c>
      <c r="B31" s="77">
        <v>433</v>
      </c>
      <c r="C31" s="80" t="s">
        <v>79</v>
      </c>
      <c r="D31" s="80"/>
      <c r="E31" s="80"/>
      <c r="F31" s="81"/>
      <c r="G31" s="226"/>
      <c r="H31" s="226"/>
      <c r="I31" s="81"/>
      <c r="J31" s="226"/>
      <c r="K31" s="226"/>
      <c r="L31" s="81"/>
      <c r="M31" s="229">
        <f>SUM(G31,J31)</f>
        <v>0</v>
      </c>
      <c r="N31" s="240"/>
    </row>
    <row r="32" spans="1:14" ht="18" customHeight="1" thickBot="1">
      <c r="A32" s="94">
        <v>20</v>
      </c>
      <c r="B32" s="77"/>
      <c r="C32" s="93" t="s">
        <v>83</v>
      </c>
      <c r="D32" s="80"/>
      <c r="E32" s="80"/>
      <c r="F32" s="81"/>
      <c r="G32" s="227">
        <f>SUM(G29:H31)</f>
        <v>0</v>
      </c>
      <c r="H32" s="227"/>
      <c r="I32" s="81"/>
      <c r="J32" s="227">
        <f>SUM(J29:K31)</f>
        <v>0</v>
      </c>
      <c r="K32" s="227"/>
      <c r="L32" s="81"/>
      <c r="M32" s="227">
        <f>SUM(M29:N31)</f>
        <v>0</v>
      </c>
      <c r="N32" s="244"/>
    </row>
    <row r="33" spans="1:14" ht="18" customHeight="1" thickBot="1">
      <c r="A33" s="98">
        <v>21</v>
      </c>
      <c r="B33" s="99"/>
      <c r="C33" s="100" t="s">
        <v>313</v>
      </c>
      <c r="D33" s="84"/>
      <c r="E33" s="84"/>
      <c r="F33" s="81"/>
      <c r="G33" s="228">
        <f>SUM(G19,G27)-G32</f>
        <v>17897.670000000002</v>
      </c>
      <c r="H33" s="228"/>
      <c r="I33" s="81"/>
      <c r="J33" s="228">
        <f>SUM(J19,J27)-J32</f>
        <v>0</v>
      </c>
      <c r="K33" s="228"/>
      <c r="L33" s="81"/>
      <c r="M33" s="228">
        <f>SUM(M19,M27)-M32</f>
        <v>17897.670000000002</v>
      </c>
      <c r="N33" s="255"/>
    </row>
    <row r="34" spans="1:14" ht="15.75" thickBot="1" thickTop="1">
      <c r="A34" s="101"/>
      <c r="B34" s="102"/>
      <c r="C34" s="103"/>
      <c r="D34" s="103"/>
      <c r="E34" s="103"/>
      <c r="F34" s="103"/>
      <c r="G34" s="104"/>
      <c r="H34" s="104"/>
      <c r="I34" s="103"/>
      <c r="J34" s="104"/>
      <c r="K34" s="104"/>
      <c r="L34" s="103"/>
      <c r="M34" s="104"/>
      <c r="N34" s="105"/>
    </row>
    <row r="35" spans="1:14" ht="15" thickTop="1">
      <c r="A35" s="41"/>
      <c r="B35" s="41"/>
      <c r="C35" s="42"/>
      <c r="D35" s="42"/>
      <c r="E35" s="42"/>
      <c r="F35" s="42"/>
      <c r="G35" s="43"/>
      <c r="H35" s="43"/>
      <c r="I35" s="42"/>
      <c r="J35" s="43"/>
      <c r="K35" s="43"/>
      <c r="L35" s="42"/>
      <c r="M35" s="43"/>
      <c r="N35" s="43"/>
    </row>
    <row r="36" spans="1:14" ht="14.25">
      <c r="A36" s="41"/>
      <c r="B36" s="41"/>
      <c r="C36" s="42"/>
      <c r="D36" s="42"/>
      <c r="E36" s="42"/>
      <c r="F36" s="42"/>
      <c r="G36" s="43"/>
      <c r="H36" s="43"/>
      <c r="I36" s="42"/>
      <c r="J36" s="43"/>
      <c r="K36" s="43"/>
      <c r="L36" s="42"/>
      <c r="M36" s="43"/>
      <c r="N36" s="43"/>
    </row>
    <row r="37" spans="1:14" ht="14.25">
      <c r="A37" s="41"/>
      <c r="B37" s="41"/>
      <c r="C37" s="42"/>
      <c r="D37" s="42"/>
      <c r="E37" s="42"/>
      <c r="F37" s="42"/>
      <c r="G37" s="43"/>
      <c r="H37" s="43"/>
      <c r="I37" s="42"/>
      <c r="J37" s="43"/>
      <c r="K37" s="43"/>
      <c r="L37" s="42"/>
      <c r="M37" s="43"/>
      <c r="N37" s="43"/>
    </row>
    <row r="38" spans="1:14" ht="14.25">
      <c r="A38" s="41"/>
      <c r="B38" s="41"/>
      <c r="C38" s="42"/>
      <c r="D38" s="42"/>
      <c r="E38" s="42"/>
      <c r="F38" s="42"/>
      <c r="G38" s="43"/>
      <c r="H38" s="43"/>
      <c r="I38" s="42"/>
      <c r="J38" s="43"/>
      <c r="K38" s="43"/>
      <c r="L38" s="42"/>
      <c r="M38" s="43"/>
      <c r="N38" s="43"/>
    </row>
    <row r="39" spans="1:14" ht="14.25">
      <c r="A39" s="41"/>
      <c r="B39" s="41"/>
      <c r="C39" s="42"/>
      <c r="D39" s="42"/>
      <c r="E39" s="42"/>
      <c r="F39" s="42"/>
      <c r="G39" s="43"/>
      <c r="H39" s="43"/>
      <c r="I39" s="42"/>
      <c r="J39" s="43"/>
      <c r="K39" s="43"/>
      <c r="L39" s="42"/>
      <c r="M39" s="43"/>
      <c r="N39" s="43"/>
    </row>
    <row r="40" spans="1:14" ht="14.25">
      <c r="A40" s="41"/>
      <c r="B40" s="41"/>
      <c r="C40" s="42"/>
      <c r="D40" s="42"/>
      <c r="E40" s="42"/>
      <c r="F40" s="42"/>
      <c r="G40" s="43"/>
      <c r="H40" s="43"/>
      <c r="I40" s="42"/>
      <c r="J40" s="43"/>
      <c r="K40" s="43"/>
      <c r="L40" s="42"/>
      <c r="M40" s="43"/>
      <c r="N40" s="43"/>
    </row>
    <row r="41" spans="1:14" ht="14.25">
      <c r="A41" s="41"/>
      <c r="B41" s="41"/>
      <c r="C41" s="42"/>
      <c r="D41" s="42"/>
      <c r="E41" s="42"/>
      <c r="F41" s="42"/>
      <c r="G41" s="43"/>
      <c r="H41" s="43"/>
      <c r="I41" s="42"/>
      <c r="J41" s="43"/>
      <c r="K41" s="43"/>
      <c r="L41" s="42"/>
      <c r="M41" s="43"/>
      <c r="N41" s="43"/>
    </row>
    <row r="42" spans="1:14" ht="14.25">
      <c r="A42" s="41"/>
      <c r="B42" s="41"/>
      <c r="C42" s="42"/>
      <c r="D42" s="42"/>
      <c r="E42" s="42"/>
      <c r="F42" s="42"/>
      <c r="G42" s="43"/>
      <c r="H42" s="43"/>
      <c r="I42" s="42"/>
      <c r="J42" s="43"/>
      <c r="K42" s="43"/>
      <c r="L42" s="42"/>
      <c r="M42" s="43"/>
      <c r="N42" s="43"/>
    </row>
    <row r="43" spans="1:14" ht="14.25">
      <c r="A43" s="41"/>
      <c r="B43" s="41"/>
      <c r="C43" s="42"/>
      <c r="D43" s="42"/>
      <c r="E43" s="42"/>
      <c r="F43" s="42"/>
      <c r="G43" s="43"/>
      <c r="H43" s="43"/>
      <c r="I43" s="42"/>
      <c r="J43" s="43"/>
      <c r="K43" s="43"/>
      <c r="L43" s="42"/>
      <c r="M43" s="43"/>
      <c r="N43" s="43"/>
    </row>
    <row r="44" spans="1:14" ht="14.25">
      <c r="A44" s="41"/>
      <c r="B44" s="41"/>
      <c r="C44" s="42"/>
      <c r="D44" s="42"/>
      <c r="E44" s="42"/>
      <c r="F44" s="42"/>
      <c r="G44" s="43"/>
      <c r="H44" s="43"/>
      <c r="I44" s="42"/>
      <c r="J44" s="43"/>
      <c r="K44" s="43"/>
      <c r="L44" s="42"/>
      <c r="M44" s="43"/>
      <c r="N44" s="43"/>
    </row>
    <row r="45" spans="1:14" ht="14.25">
      <c r="A45" s="41"/>
      <c r="B45" s="41"/>
      <c r="C45" s="42"/>
      <c r="D45" s="42"/>
      <c r="E45" s="42"/>
      <c r="F45" s="42"/>
      <c r="G45" s="43"/>
      <c r="H45" s="43"/>
      <c r="I45" s="42"/>
      <c r="J45" s="43"/>
      <c r="K45" s="43"/>
      <c r="L45" s="42"/>
      <c r="M45" s="43"/>
      <c r="N45" s="43"/>
    </row>
    <row r="46" spans="1:14" ht="14.25">
      <c r="A46" s="41"/>
      <c r="B46" s="41"/>
      <c r="C46" s="42"/>
      <c r="D46" s="42"/>
      <c r="E46" s="42"/>
      <c r="F46" s="42"/>
      <c r="G46" s="43"/>
      <c r="H46" s="43"/>
      <c r="I46" s="42"/>
      <c r="J46" s="43"/>
      <c r="K46" s="43"/>
      <c r="L46" s="42"/>
      <c r="M46" s="43"/>
      <c r="N46" s="43"/>
    </row>
    <row r="47" spans="1:14" ht="14.25">
      <c r="A47" s="41"/>
      <c r="B47" s="41"/>
      <c r="C47" s="42"/>
      <c r="D47" s="42"/>
      <c r="E47" s="42"/>
      <c r="F47" s="42"/>
      <c r="G47" s="43"/>
      <c r="H47" s="43"/>
      <c r="I47" s="42"/>
      <c r="J47" s="43"/>
      <c r="K47" s="43"/>
      <c r="L47" s="42"/>
      <c r="M47" s="43"/>
      <c r="N47" s="43"/>
    </row>
    <row r="48" spans="1:14" ht="15" customHeight="1">
      <c r="A48" s="41"/>
      <c r="B48" s="41"/>
      <c r="C48" s="42"/>
      <c r="D48" s="42"/>
      <c r="E48" s="42"/>
      <c r="F48" s="42"/>
      <c r="G48" s="43"/>
      <c r="H48" s="43"/>
      <c r="I48" s="42"/>
      <c r="J48" s="43"/>
      <c r="K48" s="43"/>
      <c r="L48" s="42"/>
      <c r="M48" s="43"/>
      <c r="N48" s="43"/>
    </row>
    <row r="49" spans="1:14" ht="15">
      <c r="A49" s="44"/>
      <c r="B49" s="44"/>
      <c r="C49" s="45"/>
      <c r="D49" s="45"/>
      <c r="E49" s="45"/>
      <c r="F49" s="45"/>
      <c r="G49" s="46"/>
      <c r="H49" s="46"/>
      <c r="I49" s="45"/>
      <c r="J49" s="46"/>
      <c r="K49" s="46"/>
      <c r="L49" s="45"/>
      <c r="M49" s="46"/>
      <c r="N49" s="46"/>
    </row>
  </sheetData>
  <sheetProtection/>
  <mergeCells count="82">
    <mergeCell ref="M29:N29"/>
    <mergeCell ref="M30:N30"/>
    <mergeCell ref="M31:N31"/>
    <mergeCell ref="M32:N32"/>
    <mergeCell ref="M33:N33"/>
    <mergeCell ref="A1:N2"/>
    <mergeCell ref="M23:N23"/>
    <mergeCell ref="M24:N24"/>
    <mergeCell ref="M25:N25"/>
    <mergeCell ref="M26:N26"/>
    <mergeCell ref="M28:N28"/>
    <mergeCell ref="G4:H4"/>
    <mergeCell ref="G5:H5"/>
    <mergeCell ref="C4:E4"/>
    <mergeCell ref="C5:E5"/>
    <mergeCell ref="J4:K4"/>
    <mergeCell ref="J5:K5"/>
    <mergeCell ref="M4:N4"/>
    <mergeCell ref="M5:N5"/>
    <mergeCell ref="G10:H10"/>
    <mergeCell ref="M27:N27"/>
    <mergeCell ref="M9:N9"/>
    <mergeCell ref="M10:N10"/>
    <mergeCell ref="M7:N7"/>
    <mergeCell ref="M8:N8"/>
    <mergeCell ref="J18:K18"/>
    <mergeCell ref="J19:K19"/>
    <mergeCell ref="M17:N17"/>
    <mergeCell ref="M18:N18"/>
    <mergeCell ref="M19:N19"/>
    <mergeCell ref="G8:H8"/>
    <mergeCell ref="G9:H9"/>
    <mergeCell ref="J7:K7"/>
    <mergeCell ref="J8:K8"/>
    <mergeCell ref="J9:K9"/>
    <mergeCell ref="J10:K10"/>
    <mergeCell ref="G17:H17"/>
    <mergeCell ref="G18:H18"/>
    <mergeCell ref="G19:H19"/>
    <mergeCell ref="J13:K13"/>
    <mergeCell ref="J14:K14"/>
    <mergeCell ref="J15:K15"/>
    <mergeCell ref="J16:K16"/>
    <mergeCell ref="J17:K17"/>
    <mergeCell ref="G13:H13"/>
    <mergeCell ref="G14:H14"/>
    <mergeCell ref="A3:N3"/>
    <mergeCell ref="A6:N6"/>
    <mergeCell ref="M13:N13"/>
    <mergeCell ref="M14:N14"/>
    <mergeCell ref="M15:N15"/>
    <mergeCell ref="M16:N16"/>
    <mergeCell ref="G15:H15"/>
    <mergeCell ref="G16:H16"/>
    <mergeCell ref="A12:N12"/>
    <mergeCell ref="G7:H7"/>
    <mergeCell ref="G22:H22"/>
    <mergeCell ref="J22:K22"/>
    <mergeCell ref="M22:N22"/>
    <mergeCell ref="G23:H23"/>
    <mergeCell ref="G24:H24"/>
    <mergeCell ref="A21:N21"/>
    <mergeCell ref="J23:K23"/>
    <mergeCell ref="J24:K24"/>
    <mergeCell ref="J29:K29"/>
    <mergeCell ref="G25:H25"/>
    <mergeCell ref="G26:H26"/>
    <mergeCell ref="G27:H27"/>
    <mergeCell ref="G28:H28"/>
    <mergeCell ref="G29:H29"/>
    <mergeCell ref="J25:K25"/>
    <mergeCell ref="J26:K26"/>
    <mergeCell ref="J27:K27"/>
    <mergeCell ref="J28:K28"/>
    <mergeCell ref="J30:K30"/>
    <mergeCell ref="J31:K31"/>
    <mergeCell ref="J32:K32"/>
    <mergeCell ref="J33:K33"/>
    <mergeCell ref="G31:H31"/>
    <mergeCell ref="G32:H32"/>
    <mergeCell ref="G33:H33"/>
    <mergeCell ref="G30:H30"/>
  </mergeCells>
  <printOptions/>
  <pageMargins left="0.25" right="0.25" top="0.75" bottom="0.75" header="0.3" footer="0.3"/>
  <pageSetup horizontalDpi="600" verticalDpi="600" orientation="portrait" r:id="rId1"/>
  <headerFooter>
    <oddHeader>&amp;R&amp;"-,Bold"&amp;KFF0000H - 3</oddHeader>
    <oddFooter>&amp;C-Page 5-</oddFooter>
  </headerFooter>
</worksheet>
</file>

<file path=xl/worksheets/sheet3.xml><?xml version="1.0" encoding="utf-8"?>
<worksheet xmlns="http://schemas.openxmlformats.org/spreadsheetml/2006/main" xmlns:r="http://schemas.openxmlformats.org/officeDocument/2006/relationships">
  <dimension ref="A1:J42"/>
  <sheetViews>
    <sheetView tabSelected="1" workbookViewId="0" topLeftCell="A1">
      <selection activeCell="F9" sqref="F9"/>
    </sheetView>
  </sheetViews>
  <sheetFormatPr defaultColWidth="9.140625" defaultRowHeight="15"/>
  <cols>
    <col min="1" max="1" width="5.140625" style="45" customWidth="1"/>
    <col min="2" max="2" width="6.7109375" style="45" customWidth="1"/>
    <col min="3" max="3" width="9.140625" style="45" customWidth="1"/>
    <col min="4" max="4" width="11.57421875" style="45" customWidth="1"/>
    <col min="5" max="6" width="21.28125" style="45" customWidth="1"/>
    <col min="7" max="7" width="2.7109375" style="45" customWidth="1"/>
    <col min="8" max="8" width="14.140625" style="46" customWidth="1"/>
    <col min="9" max="9" width="9.140625" style="46" customWidth="1"/>
    <col min="10" max="16384" width="9.140625" style="45" customWidth="1"/>
  </cols>
  <sheetData>
    <row r="1" spans="1:9" ht="15.75" thickTop="1">
      <c r="A1" s="270" t="s">
        <v>307</v>
      </c>
      <c r="B1" s="270"/>
      <c r="C1" s="270"/>
      <c r="D1" s="270"/>
      <c r="E1" s="270"/>
      <c r="F1" s="270"/>
      <c r="G1" s="270"/>
      <c r="H1" s="270"/>
      <c r="I1" s="270"/>
    </row>
    <row r="2" spans="1:9" ht="15.75" thickBot="1">
      <c r="A2" s="271" t="s">
        <v>308</v>
      </c>
      <c r="B2" s="271"/>
      <c r="C2" s="271"/>
      <c r="D2" s="271"/>
      <c r="E2" s="271"/>
      <c r="F2" s="271"/>
      <c r="G2" s="271"/>
      <c r="H2" s="271"/>
      <c r="I2" s="271"/>
    </row>
    <row r="3" spans="1:9" ht="9" customHeight="1" thickBot="1" thickTop="1">
      <c r="A3" s="106"/>
      <c r="B3" s="106"/>
      <c r="C3" s="106"/>
      <c r="D3" s="106"/>
      <c r="E3" s="106"/>
      <c r="F3" s="106"/>
      <c r="G3" s="106"/>
      <c r="H3" s="107"/>
      <c r="I3" s="108"/>
    </row>
    <row r="4" spans="1:9" ht="15">
      <c r="A4" s="109" t="s">
        <v>7</v>
      </c>
      <c r="B4" s="109" t="s">
        <v>84</v>
      </c>
      <c r="C4" s="261" t="s">
        <v>13</v>
      </c>
      <c r="D4" s="262"/>
      <c r="E4" s="262"/>
      <c r="F4" s="263"/>
      <c r="G4" s="267"/>
      <c r="H4" s="272">
        <v>2014</v>
      </c>
      <c r="I4" s="273"/>
    </row>
    <row r="5" spans="1:10" ht="15">
      <c r="A5" s="111" t="s">
        <v>9</v>
      </c>
      <c r="B5" s="111" t="s">
        <v>9</v>
      </c>
      <c r="C5" s="264"/>
      <c r="D5" s="265"/>
      <c r="E5" s="265"/>
      <c r="F5" s="266"/>
      <c r="G5" s="268"/>
      <c r="H5" s="274" t="s">
        <v>85</v>
      </c>
      <c r="I5" s="275"/>
      <c r="J5" s="45">
        <v>2017</v>
      </c>
    </row>
    <row r="6" spans="1:9" ht="15.75" thickBot="1">
      <c r="A6" s="113" t="s">
        <v>60</v>
      </c>
      <c r="B6" s="113" t="s">
        <v>10</v>
      </c>
      <c r="C6" s="258" t="s">
        <v>61</v>
      </c>
      <c r="D6" s="259"/>
      <c r="E6" s="259"/>
      <c r="F6" s="260"/>
      <c r="G6" s="269"/>
      <c r="H6" s="276" t="s">
        <v>11</v>
      </c>
      <c r="I6" s="277"/>
    </row>
    <row r="7" spans="1:9" ht="15">
      <c r="A7" s="112"/>
      <c r="B7" s="112"/>
      <c r="C7" s="114" t="s">
        <v>86</v>
      </c>
      <c r="D7" s="115"/>
      <c r="E7" s="115"/>
      <c r="F7" s="115"/>
      <c r="G7" s="112"/>
      <c r="H7" s="280"/>
      <c r="I7" s="280"/>
    </row>
    <row r="8" spans="1:9" ht="15">
      <c r="A8" s="112">
        <v>1</v>
      </c>
      <c r="B8" s="112">
        <v>101</v>
      </c>
      <c r="C8" s="116" t="s">
        <v>312</v>
      </c>
      <c r="D8" s="116"/>
      <c r="E8" s="116"/>
      <c r="F8" s="116"/>
      <c r="G8" s="112"/>
      <c r="H8" s="278"/>
      <c r="I8" s="278"/>
    </row>
    <row r="9" spans="1:9" ht="15">
      <c r="A9" s="112">
        <v>2</v>
      </c>
      <c r="B9" s="112">
        <v>104</v>
      </c>
      <c r="C9" s="116" t="s">
        <v>87</v>
      </c>
      <c r="D9" s="116"/>
      <c r="E9" s="116"/>
      <c r="F9" s="116"/>
      <c r="G9" s="112"/>
      <c r="H9" s="278">
        <v>40000</v>
      </c>
      <c r="I9" s="278"/>
    </row>
    <row r="10" spans="1:9" ht="15">
      <c r="A10" s="112">
        <v>3</v>
      </c>
      <c r="B10" s="112">
        <v>108</v>
      </c>
      <c r="C10" s="116" t="s">
        <v>88</v>
      </c>
      <c r="D10" s="116" t="s">
        <v>89</v>
      </c>
      <c r="E10" s="116"/>
      <c r="F10" s="116"/>
      <c r="G10" s="112"/>
      <c r="H10" s="278"/>
      <c r="I10" s="278"/>
    </row>
    <row r="11" spans="1:9" ht="15">
      <c r="A11" s="112">
        <v>4</v>
      </c>
      <c r="B11" s="112">
        <v>110</v>
      </c>
      <c r="C11" s="116"/>
      <c r="D11" s="116" t="s">
        <v>90</v>
      </c>
      <c r="E11" s="116"/>
      <c r="F11" s="116"/>
      <c r="G11" s="112"/>
      <c r="H11" s="278"/>
      <c r="I11" s="278"/>
    </row>
    <row r="12" spans="1:9" ht="15.75" thickBot="1">
      <c r="A12" s="112">
        <v>5</v>
      </c>
      <c r="B12" s="112">
        <v>114</v>
      </c>
      <c r="C12" s="116" t="s">
        <v>91</v>
      </c>
      <c r="D12" s="116"/>
      <c r="E12" s="116"/>
      <c r="F12" s="116"/>
      <c r="G12" s="112"/>
      <c r="H12" s="279"/>
      <c r="I12" s="279"/>
    </row>
    <row r="13" spans="1:9" ht="15.75" thickBot="1">
      <c r="A13" s="112">
        <v>6</v>
      </c>
      <c r="B13" s="112"/>
      <c r="C13" s="117" t="s">
        <v>92</v>
      </c>
      <c r="D13" s="116"/>
      <c r="E13" s="116"/>
      <c r="F13" s="118" t="s">
        <v>93</v>
      </c>
      <c r="G13" s="112"/>
      <c r="H13" s="281">
        <f>SUM(H8:I12)</f>
        <v>40000</v>
      </c>
      <c r="I13" s="281"/>
    </row>
    <row r="14" spans="1:9" ht="15.75" thickTop="1">
      <c r="A14" s="112">
        <v>7</v>
      </c>
      <c r="B14" s="112">
        <v>124</v>
      </c>
      <c r="C14" s="116" t="s">
        <v>94</v>
      </c>
      <c r="D14" s="116"/>
      <c r="E14" s="116"/>
      <c r="F14" s="116"/>
      <c r="G14" s="112"/>
      <c r="H14" s="280"/>
      <c r="I14" s="280"/>
    </row>
    <row r="15" spans="1:9" ht="15">
      <c r="A15" s="112">
        <v>8</v>
      </c>
      <c r="B15" s="112">
        <v>127</v>
      </c>
      <c r="C15" s="119" t="s">
        <v>95</v>
      </c>
      <c r="D15" s="116"/>
      <c r="E15" s="116"/>
      <c r="F15" s="116"/>
      <c r="G15" s="112"/>
      <c r="H15" s="278"/>
      <c r="I15" s="278"/>
    </row>
    <row r="16" spans="1:9" ht="15">
      <c r="A16" s="112">
        <v>9</v>
      </c>
      <c r="B16" s="112">
        <v>131</v>
      </c>
      <c r="C16" s="119" t="s">
        <v>96</v>
      </c>
      <c r="D16" s="116"/>
      <c r="E16" s="116"/>
      <c r="F16" s="116"/>
      <c r="G16" s="112"/>
      <c r="H16" s="278">
        <v>5023.89</v>
      </c>
      <c r="I16" s="278"/>
    </row>
    <row r="17" spans="1:9" ht="15">
      <c r="A17" s="112">
        <v>10</v>
      </c>
      <c r="B17" s="112">
        <v>141</v>
      </c>
      <c r="C17" s="119" t="s">
        <v>97</v>
      </c>
      <c r="D17" s="115"/>
      <c r="E17" s="115"/>
      <c r="F17" s="115"/>
      <c r="G17" s="112"/>
      <c r="H17" s="278"/>
      <c r="I17" s="278"/>
    </row>
    <row r="18" spans="1:9" ht="15">
      <c r="A18" s="112">
        <v>11</v>
      </c>
      <c r="B18" s="112">
        <v>151</v>
      </c>
      <c r="C18" s="119" t="s">
        <v>98</v>
      </c>
      <c r="D18" s="116"/>
      <c r="E18" s="116"/>
      <c r="F18" s="116"/>
      <c r="G18" s="112"/>
      <c r="H18" s="278"/>
      <c r="I18" s="278"/>
    </row>
    <row r="19" spans="1:9" ht="15">
      <c r="A19" s="112">
        <v>12</v>
      </c>
      <c r="B19" s="112">
        <v>162</v>
      </c>
      <c r="C19" s="119" t="s">
        <v>99</v>
      </c>
      <c r="D19" s="116"/>
      <c r="E19" s="116"/>
      <c r="F19" s="116"/>
      <c r="G19" s="112"/>
      <c r="H19" s="278"/>
      <c r="I19" s="278"/>
    </row>
    <row r="20" spans="1:9" ht="15">
      <c r="A20" s="112">
        <v>13</v>
      </c>
      <c r="B20" s="112">
        <v>186</v>
      </c>
      <c r="C20" s="116" t="s">
        <v>100</v>
      </c>
      <c r="D20" s="116"/>
      <c r="E20" s="116"/>
      <c r="F20" s="116"/>
      <c r="G20" s="112"/>
      <c r="H20" s="278"/>
      <c r="I20" s="278"/>
    </row>
    <row r="21" spans="1:9" ht="15.75" thickBot="1">
      <c r="A21" s="112">
        <v>14</v>
      </c>
      <c r="B21" s="112"/>
      <c r="C21" s="116" t="s">
        <v>101</v>
      </c>
      <c r="D21" s="116"/>
      <c r="E21" s="284"/>
      <c r="F21" s="284"/>
      <c r="G21" s="112"/>
      <c r="H21" s="279"/>
      <c r="I21" s="279"/>
    </row>
    <row r="22" spans="1:9" ht="15.75" thickBot="1">
      <c r="A22" s="112">
        <v>15</v>
      </c>
      <c r="B22" s="112"/>
      <c r="C22" s="120" t="s">
        <v>102</v>
      </c>
      <c r="D22" s="116"/>
      <c r="E22" s="116"/>
      <c r="F22" s="118" t="s">
        <v>103</v>
      </c>
      <c r="G22" s="112"/>
      <c r="H22" s="281">
        <f>SUM(H13:I21)</f>
        <v>45023.89</v>
      </c>
      <c r="I22" s="281"/>
    </row>
    <row r="23" spans="1:9" ht="15.75" thickTop="1">
      <c r="A23" s="110"/>
      <c r="B23" s="110"/>
      <c r="C23" s="121" t="s">
        <v>104</v>
      </c>
      <c r="D23" s="122"/>
      <c r="E23" s="122"/>
      <c r="F23" s="122"/>
      <c r="G23" s="112"/>
      <c r="H23" s="282"/>
      <c r="I23" s="282"/>
    </row>
    <row r="24" spans="1:9" ht="15">
      <c r="A24" s="112">
        <v>16</v>
      </c>
      <c r="B24" s="112" t="s">
        <v>105</v>
      </c>
      <c r="C24" s="119" t="s">
        <v>106</v>
      </c>
      <c r="D24" s="115"/>
      <c r="E24" s="115"/>
      <c r="F24" s="115"/>
      <c r="G24" s="112"/>
      <c r="H24" s="280">
        <v>-6200</v>
      </c>
      <c r="I24" s="280"/>
    </row>
    <row r="25" spans="1:9" ht="15">
      <c r="A25" s="112">
        <v>17</v>
      </c>
      <c r="B25" s="112">
        <v>211</v>
      </c>
      <c r="C25" s="116" t="s">
        <v>107</v>
      </c>
      <c r="D25" s="116"/>
      <c r="E25" s="116"/>
      <c r="F25" s="116"/>
      <c r="G25" s="112"/>
      <c r="H25" s="278"/>
      <c r="I25" s="278"/>
    </row>
    <row r="26" spans="1:9" ht="15">
      <c r="A26" s="112">
        <v>18</v>
      </c>
      <c r="B26" s="112" t="s">
        <v>108</v>
      </c>
      <c r="C26" s="116" t="s">
        <v>16</v>
      </c>
      <c r="D26" s="116"/>
      <c r="E26" s="116"/>
      <c r="F26" s="116"/>
      <c r="G26" s="112"/>
      <c r="H26" s="278">
        <v>17897.67</v>
      </c>
      <c r="I26" s="278"/>
    </row>
    <row r="27" spans="1:9" ht="15.75" thickBot="1">
      <c r="A27" s="112">
        <v>19</v>
      </c>
      <c r="B27" s="112">
        <v>218</v>
      </c>
      <c r="C27" s="116" t="s">
        <v>109</v>
      </c>
      <c r="D27" s="116"/>
      <c r="E27" s="116"/>
      <c r="F27" s="116"/>
      <c r="G27" s="112"/>
      <c r="H27" s="279"/>
      <c r="I27" s="279"/>
    </row>
    <row r="28" spans="1:9" ht="15.75" thickBot="1">
      <c r="A28" s="112">
        <v>20</v>
      </c>
      <c r="B28" s="112"/>
      <c r="C28" s="117" t="s">
        <v>110</v>
      </c>
      <c r="D28" s="116"/>
      <c r="E28" s="116"/>
      <c r="F28" s="118" t="s">
        <v>111</v>
      </c>
      <c r="G28" s="112"/>
      <c r="H28" s="281">
        <f>SUM(H24:I27)</f>
        <v>11697.669999999998</v>
      </c>
      <c r="I28" s="281"/>
    </row>
    <row r="29" spans="1:9" ht="15.75" thickTop="1">
      <c r="A29" s="112"/>
      <c r="B29" s="112"/>
      <c r="C29" s="116"/>
      <c r="D29" s="116"/>
      <c r="E29" s="116"/>
      <c r="F29" s="123" t="s">
        <v>113</v>
      </c>
      <c r="G29" s="112"/>
      <c r="H29" s="286"/>
      <c r="I29" s="286"/>
    </row>
    <row r="30" spans="1:9" ht="15">
      <c r="A30" s="112">
        <v>21</v>
      </c>
      <c r="B30" s="112">
        <v>224</v>
      </c>
      <c r="C30" s="116" t="s">
        <v>112</v>
      </c>
      <c r="D30" s="116"/>
      <c r="E30" s="116"/>
      <c r="F30" s="31"/>
      <c r="G30" s="112"/>
      <c r="H30" s="280"/>
      <c r="I30" s="280"/>
    </row>
    <row r="31" spans="1:9" ht="15">
      <c r="A31" s="112">
        <v>22</v>
      </c>
      <c r="B31" s="112">
        <v>231</v>
      </c>
      <c r="C31" s="116" t="s">
        <v>15</v>
      </c>
      <c r="D31" s="116"/>
      <c r="E31" s="116"/>
      <c r="F31" s="33"/>
      <c r="G31" s="112"/>
      <c r="H31" s="278">
        <v>-61.48</v>
      </c>
      <c r="I31" s="278"/>
    </row>
    <row r="32" spans="1:9" ht="15">
      <c r="A32" s="112">
        <v>23</v>
      </c>
      <c r="B32" s="112">
        <v>232</v>
      </c>
      <c r="C32" s="116" t="s">
        <v>14</v>
      </c>
      <c r="D32" s="116"/>
      <c r="E32" s="116"/>
      <c r="F32" s="33"/>
      <c r="G32" s="112"/>
      <c r="H32" s="278">
        <v>33387.7</v>
      </c>
      <c r="I32" s="278"/>
    </row>
    <row r="33" spans="1:9" ht="15">
      <c r="A33" s="112">
        <v>24</v>
      </c>
      <c r="B33" s="112">
        <v>235</v>
      </c>
      <c r="C33" s="119" t="s">
        <v>114</v>
      </c>
      <c r="D33" s="116"/>
      <c r="E33" s="116"/>
      <c r="F33" s="31"/>
      <c r="G33" s="112"/>
      <c r="H33" s="278"/>
      <c r="I33" s="278"/>
    </row>
    <row r="34" spans="1:9" ht="15">
      <c r="A34" s="112">
        <v>25</v>
      </c>
      <c r="B34" s="112">
        <v>236</v>
      </c>
      <c r="C34" s="116" t="s">
        <v>115</v>
      </c>
      <c r="D34" s="116"/>
      <c r="E34" s="116"/>
      <c r="F34" s="124"/>
      <c r="G34" s="112"/>
      <c r="H34" s="278"/>
      <c r="I34" s="278"/>
    </row>
    <row r="35" spans="1:9" ht="15">
      <c r="A35" s="112">
        <v>26</v>
      </c>
      <c r="B35" s="112">
        <v>253</v>
      </c>
      <c r="C35" s="116" t="s">
        <v>116</v>
      </c>
      <c r="D35" s="116"/>
      <c r="E35" s="116"/>
      <c r="F35" s="116"/>
      <c r="G35" s="112"/>
      <c r="H35" s="278"/>
      <c r="I35" s="278"/>
    </row>
    <row r="36" spans="1:9" ht="15">
      <c r="A36" s="112">
        <v>27</v>
      </c>
      <c r="B36" s="112">
        <v>265</v>
      </c>
      <c r="C36" s="116" t="s">
        <v>117</v>
      </c>
      <c r="D36" s="116"/>
      <c r="E36" s="116"/>
      <c r="F36" s="116"/>
      <c r="G36" s="112"/>
      <c r="H36" s="278"/>
      <c r="I36" s="278"/>
    </row>
    <row r="37" spans="1:9" ht="15">
      <c r="A37" s="112">
        <v>28</v>
      </c>
      <c r="B37" s="112">
        <v>271</v>
      </c>
      <c r="C37" s="119" t="s">
        <v>118</v>
      </c>
      <c r="D37" s="116"/>
      <c r="E37" s="116"/>
      <c r="F37" s="116"/>
      <c r="G37" s="112"/>
      <c r="H37" s="278"/>
      <c r="I37" s="278"/>
    </row>
    <row r="38" spans="1:9" ht="15">
      <c r="A38" s="112">
        <v>29</v>
      </c>
      <c r="B38" s="112">
        <v>272</v>
      </c>
      <c r="C38" s="119" t="s">
        <v>119</v>
      </c>
      <c r="D38" s="287" t="s">
        <v>120</v>
      </c>
      <c r="E38" s="287"/>
      <c r="F38" s="115"/>
      <c r="G38" s="112"/>
      <c r="H38" s="278"/>
      <c r="I38" s="278"/>
    </row>
    <row r="39" spans="1:9" ht="15.75" thickBot="1">
      <c r="A39" s="112">
        <v>30</v>
      </c>
      <c r="B39" s="112"/>
      <c r="C39" s="119" t="s">
        <v>121</v>
      </c>
      <c r="D39" s="116"/>
      <c r="E39" s="284"/>
      <c r="F39" s="284"/>
      <c r="G39" s="112"/>
      <c r="H39" s="279"/>
      <c r="I39" s="279"/>
    </row>
    <row r="40" spans="1:9" ht="15.75" thickBot="1">
      <c r="A40" s="112">
        <v>31</v>
      </c>
      <c r="B40" s="112"/>
      <c r="C40" s="117" t="s">
        <v>122</v>
      </c>
      <c r="D40" s="116"/>
      <c r="E40" s="116"/>
      <c r="F40" s="118" t="s">
        <v>123</v>
      </c>
      <c r="G40" s="112"/>
      <c r="H40" s="283">
        <f>SUM(H30:I39)</f>
        <v>33326.219999999994</v>
      </c>
      <c r="I40" s="283"/>
    </row>
    <row r="41" spans="1:9" ht="15.75" thickBot="1">
      <c r="A41" s="112">
        <v>32</v>
      </c>
      <c r="B41" s="112"/>
      <c r="C41" s="120" t="s">
        <v>124</v>
      </c>
      <c r="D41" s="116"/>
      <c r="E41" s="116"/>
      <c r="F41" s="118" t="s">
        <v>309</v>
      </c>
      <c r="G41" s="112"/>
      <c r="H41" s="281">
        <f>SUM(H28,H40)</f>
        <v>45023.88999999999</v>
      </c>
      <c r="I41" s="281"/>
    </row>
    <row r="42" spans="1:9" ht="15.75" thickTop="1">
      <c r="A42" s="106"/>
      <c r="B42" s="106"/>
      <c r="C42" s="285" t="s">
        <v>318</v>
      </c>
      <c r="D42" s="285"/>
      <c r="E42" s="285"/>
      <c r="F42" s="106"/>
      <c r="G42" s="106"/>
      <c r="H42" s="125"/>
      <c r="I42" s="126"/>
    </row>
  </sheetData>
  <sheetProtection password="C925" sheet="1"/>
  <mergeCells count="47">
    <mergeCell ref="E39:F39"/>
    <mergeCell ref="E21:F21"/>
    <mergeCell ref="C42:E42"/>
    <mergeCell ref="H29:I29"/>
    <mergeCell ref="D38:E38"/>
    <mergeCell ref="H7:I7"/>
    <mergeCell ref="H36:I36"/>
    <mergeCell ref="H37:I37"/>
    <mergeCell ref="H38:I38"/>
    <mergeCell ref="H39:I39"/>
    <mergeCell ref="H40:I40"/>
    <mergeCell ref="H41:I41"/>
    <mergeCell ref="H30:I30"/>
    <mergeCell ref="H31:I31"/>
    <mergeCell ref="H32:I32"/>
    <mergeCell ref="H33:I33"/>
    <mergeCell ref="H34:I34"/>
    <mergeCell ref="H35:I35"/>
    <mergeCell ref="H24:I24"/>
    <mergeCell ref="H25:I25"/>
    <mergeCell ref="H26:I26"/>
    <mergeCell ref="H23:I23"/>
    <mergeCell ref="H27:I27"/>
    <mergeCell ref="H28:I28"/>
    <mergeCell ref="H21:I21"/>
    <mergeCell ref="H9:I9"/>
    <mergeCell ref="H22:I22"/>
    <mergeCell ref="H16:I16"/>
    <mergeCell ref="H17:I17"/>
    <mergeCell ref="H18:I18"/>
    <mergeCell ref="H13:I13"/>
    <mergeCell ref="H19:I19"/>
    <mergeCell ref="H20:I20"/>
    <mergeCell ref="H8:I8"/>
    <mergeCell ref="H10:I10"/>
    <mergeCell ref="H11:I11"/>
    <mergeCell ref="H12:I12"/>
    <mergeCell ref="H14:I14"/>
    <mergeCell ref="H15:I15"/>
    <mergeCell ref="C6:F6"/>
    <mergeCell ref="C4:F5"/>
    <mergeCell ref="G4:G6"/>
    <mergeCell ref="A1:I1"/>
    <mergeCell ref="A2:I2"/>
    <mergeCell ref="H4:I4"/>
    <mergeCell ref="H5:I5"/>
    <mergeCell ref="H6:I6"/>
  </mergeCells>
  <printOptions/>
  <pageMargins left="0.25" right="0.25" top="0.75" bottom="0.75" header="0.3" footer="0.3"/>
  <pageSetup horizontalDpi="600" verticalDpi="600" orientation="portrait" r:id="rId1"/>
  <headerFooter>
    <oddHeader>&amp;R&amp;"-,Bold"&amp;12&amp;KC00000H - 3</oddHeader>
    <oddFooter>&amp;C-Page 6-</oddFooter>
  </headerFooter>
</worksheet>
</file>

<file path=xl/worksheets/sheet4.xml><?xml version="1.0" encoding="utf-8"?>
<worksheet xmlns="http://schemas.openxmlformats.org/spreadsheetml/2006/main" xmlns:r="http://schemas.openxmlformats.org/officeDocument/2006/relationships">
  <dimension ref="A1:L45"/>
  <sheetViews>
    <sheetView workbookViewId="0" topLeftCell="A4">
      <selection activeCell="G27" sqref="G27:H27"/>
    </sheetView>
  </sheetViews>
  <sheetFormatPr defaultColWidth="8.8515625" defaultRowHeight="15"/>
  <cols>
    <col min="1" max="1" width="5.140625" style="51" customWidth="1"/>
    <col min="2" max="2" width="4.7109375" style="40" customWidth="1"/>
    <col min="3" max="3" width="8.8515625" style="40" customWidth="1"/>
    <col min="4" max="4" width="18.28125" style="40" customWidth="1"/>
    <col min="5" max="5" width="8.00390625" style="40" customWidth="1"/>
    <col min="6" max="6" width="8.57421875" style="40" customWidth="1"/>
    <col min="7" max="8" width="8.28125" style="40" customWidth="1"/>
    <col min="9" max="9" width="7.7109375" style="40" customWidth="1"/>
    <col min="10" max="10" width="8.140625" style="40" customWidth="1"/>
    <col min="11" max="12" width="7.8515625" style="40" customWidth="1"/>
    <col min="13" max="16384" width="8.8515625" style="40" customWidth="1"/>
  </cols>
  <sheetData>
    <row r="1" spans="1:12" ht="24.75" customHeight="1" thickBot="1">
      <c r="A1" s="296" t="s">
        <v>125</v>
      </c>
      <c r="B1" s="296"/>
      <c r="C1" s="296"/>
      <c r="D1" s="296"/>
      <c r="E1" s="296"/>
      <c r="F1" s="296"/>
      <c r="G1" s="296"/>
      <c r="H1" s="296"/>
      <c r="I1" s="296"/>
      <c r="J1" s="296"/>
      <c r="K1" s="296"/>
      <c r="L1" s="296"/>
    </row>
    <row r="2" spans="1:12" ht="11.25" customHeight="1" thickBot="1">
      <c r="A2" s="297"/>
      <c r="B2" s="297"/>
      <c r="C2" s="297"/>
      <c r="D2" s="297"/>
      <c r="E2" s="297"/>
      <c r="F2" s="297"/>
      <c r="G2" s="297"/>
      <c r="H2" s="297"/>
      <c r="I2" s="297"/>
      <c r="J2" s="297"/>
      <c r="K2" s="297"/>
      <c r="L2" s="297"/>
    </row>
    <row r="3" spans="1:12" ht="14.25">
      <c r="A3" s="127" t="s">
        <v>7</v>
      </c>
      <c r="B3" s="127" t="s">
        <v>84</v>
      </c>
      <c r="C3" s="291" t="s">
        <v>57</v>
      </c>
      <c r="D3" s="292"/>
      <c r="E3" s="291" t="s">
        <v>8</v>
      </c>
      <c r="F3" s="292"/>
      <c r="G3" s="291"/>
      <c r="H3" s="292"/>
      <c r="I3" s="291"/>
      <c r="J3" s="292"/>
      <c r="K3" s="291" t="s">
        <v>8</v>
      </c>
      <c r="L3" s="292"/>
    </row>
    <row r="4" spans="1:12" ht="14.25">
      <c r="A4" s="128" t="s">
        <v>9</v>
      </c>
      <c r="B4" s="128" t="s">
        <v>9</v>
      </c>
      <c r="C4" s="293"/>
      <c r="D4" s="294"/>
      <c r="E4" s="293" t="s">
        <v>126</v>
      </c>
      <c r="F4" s="294"/>
      <c r="G4" s="293" t="s">
        <v>127</v>
      </c>
      <c r="H4" s="294"/>
      <c r="I4" s="293" t="s">
        <v>128</v>
      </c>
      <c r="J4" s="294"/>
      <c r="K4" s="293" t="s">
        <v>129</v>
      </c>
      <c r="L4" s="294"/>
    </row>
    <row r="5" spans="1:12" ht="15" thickBot="1">
      <c r="A5" s="129" t="s">
        <v>60</v>
      </c>
      <c r="B5" s="129" t="s">
        <v>10</v>
      </c>
      <c r="C5" s="289" t="s">
        <v>61</v>
      </c>
      <c r="D5" s="290"/>
      <c r="E5" s="289" t="s">
        <v>11</v>
      </c>
      <c r="F5" s="290"/>
      <c r="G5" s="289" t="s">
        <v>62</v>
      </c>
      <c r="H5" s="290"/>
      <c r="I5" s="289" t="s">
        <v>130</v>
      </c>
      <c r="J5" s="290"/>
      <c r="K5" s="289" t="s">
        <v>131</v>
      </c>
      <c r="L5" s="290"/>
    </row>
    <row r="6" spans="1:12" ht="14.25">
      <c r="A6" s="130">
        <v>1</v>
      </c>
      <c r="B6" s="130">
        <v>301</v>
      </c>
      <c r="C6" s="310" t="s">
        <v>132</v>
      </c>
      <c r="D6" s="310"/>
      <c r="E6" s="308"/>
      <c r="F6" s="308"/>
      <c r="G6" s="308"/>
      <c r="H6" s="308"/>
      <c r="I6" s="308"/>
      <c r="J6" s="308"/>
      <c r="K6" s="312">
        <f>SUM(E6:H6)-I6</f>
        <v>0</v>
      </c>
      <c r="L6" s="312"/>
    </row>
    <row r="7" spans="1:12" ht="14.25">
      <c r="A7" s="131">
        <v>2</v>
      </c>
      <c r="B7" s="131">
        <v>302</v>
      </c>
      <c r="C7" s="288" t="s">
        <v>133</v>
      </c>
      <c r="D7" s="288"/>
      <c r="E7" s="295"/>
      <c r="F7" s="295"/>
      <c r="G7" s="295"/>
      <c r="H7" s="295"/>
      <c r="I7" s="295"/>
      <c r="J7" s="295"/>
      <c r="K7" s="312">
        <f aca="true" t="shared" si="0" ref="K7:K29">SUM(E7:H7)-I7</f>
        <v>0</v>
      </c>
      <c r="L7" s="312"/>
    </row>
    <row r="8" spans="1:12" ht="14.25">
      <c r="A8" s="131">
        <v>3</v>
      </c>
      <c r="B8" s="131">
        <v>303</v>
      </c>
      <c r="C8" s="288" t="s">
        <v>134</v>
      </c>
      <c r="D8" s="288"/>
      <c r="E8" s="295"/>
      <c r="F8" s="295"/>
      <c r="G8" s="295"/>
      <c r="H8" s="295"/>
      <c r="I8" s="295"/>
      <c r="J8" s="295"/>
      <c r="K8" s="312">
        <f t="shared" si="0"/>
        <v>0</v>
      </c>
      <c r="L8" s="312"/>
    </row>
    <row r="9" spans="1:12" ht="15" customHeight="1">
      <c r="A9" s="131">
        <v>4</v>
      </c>
      <c r="B9" s="131">
        <v>304</v>
      </c>
      <c r="C9" s="288" t="s">
        <v>135</v>
      </c>
      <c r="D9" s="288"/>
      <c r="E9" s="295"/>
      <c r="F9" s="295"/>
      <c r="G9" s="295"/>
      <c r="H9" s="295"/>
      <c r="I9" s="295"/>
      <c r="J9" s="295"/>
      <c r="K9" s="312">
        <f t="shared" si="0"/>
        <v>0</v>
      </c>
      <c r="L9" s="312"/>
    </row>
    <row r="10" spans="1:12" ht="14.25">
      <c r="A10" s="131">
        <v>5</v>
      </c>
      <c r="B10" s="131">
        <v>305</v>
      </c>
      <c r="C10" s="288" t="s">
        <v>136</v>
      </c>
      <c r="D10" s="288"/>
      <c r="E10" s="295"/>
      <c r="F10" s="295"/>
      <c r="G10" s="295"/>
      <c r="H10" s="295"/>
      <c r="I10" s="295"/>
      <c r="J10" s="295"/>
      <c r="K10" s="312">
        <f t="shared" si="0"/>
        <v>0</v>
      </c>
      <c r="L10" s="312"/>
    </row>
    <row r="11" spans="1:12" ht="14.25">
      <c r="A11" s="131">
        <v>6</v>
      </c>
      <c r="B11" s="131">
        <v>306</v>
      </c>
      <c r="C11" s="288" t="s">
        <v>137</v>
      </c>
      <c r="D11" s="288"/>
      <c r="E11" s="295"/>
      <c r="F11" s="295"/>
      <c r="G11" s="295"/>
      <c r="H11" s="295"/>
      <c r="I11" s="295"/>
      <c r="J11" s="295"/>
      <c r="K11" s="312">
        <f t="shared" si="0"/>
        <v>0</v>
      </c>
      <c r="L11" s="312"/>
    </row>
    <row r="12" spans="1:12" ht="14.25">
      <c r="A12" s="131">
        <v>7</v>
      </c>
      <c r="B12" s="131">
        <v>307</v>
      </c>
      <c r="C12" s="288" t="s">
        <v>138</v>
      </c>
      <c r="D12" s="288"/>
      <c r="E12" s="295"/>
      <c r="F12" s="295"/>
      <c r="G12" s="295"/>
      <c r="H12" s="295"/>
      <c r="I12" s="295"/>
      <c r="J12" s="295"/>
      <c r="K12" s="312">
        <f t="shared" si="0"/>
        <v>0</v>
      </c>
      <c r="L12" s="312"/>
    </row>
    <row r="13" spans="1:12" ht="14.25">
      <c r="A13" s="131">
        <v>8</v>
      </c>
      <c r="B13" s="131">
        <v>309</v>
      </c>
      <c r="C13" s="288" t="s">
        <v>139</v>
      </c>
      <c r="D13" s="288"/>
      <c r="E13" s="295"/>
      <c r="F13" s="295"/>
      <c r="G13" s="295"/>
      <c r="H13" s="295"/>
      <c r="I13" s="295"/>
      <c r="J13" s="295"/>
      <c r="K13" s="312">
        <f t="shared" si="0"/>
        <v>0</v>
      </c>
      <c r="L13" s="312"/>
    </row>
    <row r="14" spans="1:12" ht="14.25">
      <c r="A14" s="131">
        <v>9</v>
      </c>
      <c r="B14" s="131">
        <v>310</v>
      </c>
      <c r="C14" s="288" t="s">
        <v>140</v>
      </c>
      <c r="D14" s="288"/>
      <c r="E14" s="295"/>
      <c r="F14" s="295"/>
      <c r="G14" s="295"/>
      <c r="H14" s="295"/>
      <c r="I14" s="295"/>
      <c r="J14" s="295"/>
      <c r="K14" s="312">
        <f t="shared" si="0"/>
        <v>0</v>
      </c>
      <c r="L14" s="312"/>
    </row>
    <row r="15" spans="1:12" ht="14.25">
      <c r="A15" s="131">
        <v>10</v>
      </c>
      <c r="B15" s="131">
        <v>311</v>
      </c>
      <c r="C15" s="288" t="s">
        <v>141</v>
      </c>
      <c r="D15" s="288"/>
      <c r="E15" s="295"/>
      <c r="F15" s="295"/>
      <c r="G15" s="295"/>
      <c r="H15" s="295"/>
      <c r="I15" s="295"/>
      <c r="J15" s="295"/>
      <c r="K15" s="312">
        <f t="shared" si="0"/>
        <v>0</v>
      </c>
      <c r="L15" s="312"/>
    </row>
    <row r="16" spans="1:12" ht="15" customHeight="1">
      <c r="A16" s="131">
        <v>11</v>
      </c>
      <c r="B16" s="131">
        <v>320</v>
      </c>
      <c r="C16" s="288" t="s">
        <v>142</v>
      </c>
      <c r="D16" s="288"/>
      <c r="E16" s="295"/>
      <c r="F16" s="295"/>
      <c r="G16" s="295"/>
      <c r="H16" s="295"/>
      <c r="I16" s="295"/>
      <c r="J16" s="295"/>
      <c r="K16" s="312">
        <f t="shared" si="0"/>
        <v>0</v>
      </c>
      <c r="L16" s="312"/>
    </row>
    <row r="17" spans="1:12" ht="14.25">
      <c r="A17" s="131">
        <v>12</v>
      </c>
      <c r="B17" s="131">
        <v>330</v>
      </c>
      <c r="C17" s="288" t="s">
        <v>143</v>
      </c>
      <c r="D17" s="288"/>
      <c r="E17" s="295"/>
      <c r="F17" s="295"/>
      <c r="G17" s="295"/>
      <c r="H17" s="295"/>
      <c r="I17" s="295"/>
      <c r="J17" s="295"/>
      <c r="K17" s="312">
        <f t="shared" si="0"/>
        <v>0</v>
      </c>
      <c r="L17" s="312"/>
    </row>
    <row r="18" spans="1:12" ht="14.25">
      <c r="A18" s="131">
        <v>13</v>
      </c>
      <c r="B18" s="131">
        <v>331</v>
      </c>
      <c r="C18" s="288" t="s">
        <v>144</v>
      </c>
      <c r="D18" s="288"/>
      <c r="E18" s="295"/>
      <c r="F18" s="295"/>
      <c r="G18" s="295"/>
      <c r="H18" s="295"/>
      <c r="I18" s="295"/>
      <c r="J18" s="295"/>
      <c r="K18" s="312">
        <f t="shared" si="0"/>
        <v>0</v>
      </c>
      <c r="L18" s="312"/>
    </row>
    <row r="19" spans="1:12" ht="14.25">
      <c r="A19" s="131">
        <v>14</v>
      </c>
      <c r="B19" s="131">
        <v>333</v>
      </c>
      <c r="C19" s="288" t="s">
        <v>145</v>
      </c>
      <c r="D19" s="288"/>
      <c r="E19" s="295"/>
      <c r="F19" s="295"/>
      <c r="G19" s="295"/>
      <c r="H19" s="295"/>
      <c r="I19" s="295"/>
      <c r="J19" s="295"/>
      <c r="K19" s="312">
        <f t="shared" si="0"/>
        <v>0</v>
      </c>
      <c r="L19" s="312"/>
    </row>
    <row r="20" spans="1:12" ht="15" customHeight="1">
      <c r="A20" s="131">
        <v>15</v>
      </c>
      <c r="B20" s="131">
        <v>334</v>
      </c>
      <c r="C20" s="288" t="s">
        <v>146</v>
      </c>
      <c r="D20" s="288"/>
      <c r="E20" s="295"/>
      <c r="F20" s="295"/>
      <c r="G20" s="295"/>
      <c r="H20" s="295"/>
      <c r="I20" s="295"/>
      <c r="J20" s="295"/>
      <c r="K20" s="312">
        <f t="shared" si="0"/>
        <v>0</v>
      </c>
      <c r="L20" s="312"/>
    </row>
    <row r="21" spans="1:12" ht="14.25">
      <c r="A21" s="131">
        <v>16</v>
      </c>
      <c r="B21" s="131">
        <v>335</v>
      </c>
      <c r="C21" s="288" t="s">
        <v>147</v>
      </c>
      <c r="D21" s="288"/>
      <c r="E21" s="295"/>
      <c r="F21" s="295"/>
      <c r="G21" s="295"/>
      <c r="H21" s="295"/>
      <c r="I21" s="295"/>
      <c r="J21" s="295"/>
      <c r="K21" s="312">
        <f t="shared" si="0"/>
        <v>0</v>
      </c>
      <c r="L21" s="312"/>
    </row>
    <row r="22" spans="1:12" ht="14.25">
      <c r="A22" s="131">
        <v>17</v>
      </c>
      <c r="B22" s="131">
        <v>339</v>
      </c>
      <c r="C22" s="288" t="s">
        <v>315</v>
      </c>
      <c r="D22" s="288"/>
      <c r="E22" s="295"/>
      <c r="F22" s="295"/>
      <c r="G22" s="295"/>
      <c r="H22" s="295"/>
      <c r="I22" s="295"/>
      <c r="J22" s="295"/>
      <c r="K22" s="312">
        <f t="shared" si="0"/>
        <v>0</v>
      </c>
      <c r="L22" s="312"/>
    </row>
    <row r="23" spans="1:12" ht="14.25">
      <c r="A23" s="131">
        <v>18</v>
      </c>
      <c r="B23" s="131">
        <v>340</v>
      </c>
      <c r="C23" s="288" t="s">
        <v>148</v>
      </c>
      <c r="D23" s="288"/>
      <c r="E23" s="295"/>
      <c r="F23" s="295"/>
      <c r="G23" s="295"/>
      <c r="H23" s="295"/>
      <c r="I23" s="295"/>
      <c r="J23" s="295"/>
      <c r="K23" s="312">
        <f t="shared" si="0"/>
        <v>0</v>
      </c>
      <c r="L23" s="312"/>
    </row>
    <row r="24" spans="1:12" ht="14.25">
      <c r="A24" s="131">
        <v>19</v>
      </c>
      <c r="B24" s="131">
        <v>341</v>
      </c>
      <c r="C24" s="288" t="s">
        <v>149</v>
      </c>
      <c r="D24" s="288"/>
      <c r="E24" s="295"/>
      <c r="F24" s="295"/>
      <c r="G24" s="295"/>
      <c r="H24" s="295"/>
      <c r="I24" s="295"/>
      <c r="J24" s="295"/>
      <c r="K24" s="312">
        <f t="shared" si="0"/>
        <v>0</v>
      </c>
      <c r="L24" s="312"/>
    </row>
    <row r="25" spans="1:12" ht="14.25">
      <c r="A25" s="131">
        <v>20</v>
      </c>
      <c r="B25" s="131">
        <v>343</v>
      </c>
      <c r="C25" s="288" t="s">
        <v>150</v>
      </c>
      <c r="D25" s="288"/>
      <c r="E25" s="295"/>
      <c r="F25" s="295"/>
      <c r="G25" s="295"/>
      <c r="H25" s="295"/>
      <c r="I25" s="295"/>
      <c r="J25" s="295"/>
      <c r="K25" s="312">
        <f t="shared" si="0"/>
        <v>0</v>
      </c>
      <c r="L25" s="312"/>
    </row>
    <row r="26" spans="1:12" ht="14.25">
      <c r="A26" s="131">
        <v>21</v>
      </c>
      <c r="B26" s="131">
        <v>345</v>
      </c>
      <c r="C26" s="288" t="s">
        <v>151</v>
      </c>
      <c r="D26" s="288"/>
      <c r="E26" s="295"/>
      <c r="F26" s="295"/>
      <c r="G26" s="295"/>
      <c r="H26" s="295"/>
      <c r="I26" s="295"/>
      <c r="J26" s="295"/>
      <c r="K26" s="312">
        <f t="shared" si="0"/>
        <v>0</v>
      </c>
      <c r="L26" s="312"/>
    </row>
    <row r="27" spans="1:12" ht="15" customHeight="1">
      <c r="A27" s="131">
        <v>22</v>
      </c>
      <c r="B27" s="131">
        <v>346</v>
      </c>
      <c r="C27" s="288" t="s">
        <v>152</v>
      </c>
      <c r="D27" s="288"/>
      <c r="E27" s="295"/>
      <c r="F27" s="295"/>
      <c r="G27" s="295"/>
      <c r="H27" s="295"/>
      <c r="I27" s="295"/>
      <c r="J27" s="295"/>
      <c r="K27" s="312">
        <f t="shared" si="0"/>
        <v>0</v>
      </c>
      <c r="L27" s="312"/>
    </row>
    <row r="28" spans="1:12" ht="14.25">
      <c r="A28" s="131">
        <v>23</v>
      </c>
      <c r="B28" s="131">
        <v>348</v>
      </c>
      <c r="C28" s="288" t="s">
        <v>153</v>
      </c>
      <c r="D28" s="288"/>
      <c r="E28" s="295"/>
      <c r="F28" s="295"/>
      <c r="G28" s="295"/>
      <c r="H28" s="295"/>
      <c r="I28" s="295"/>
      <c r="J28" s="295"/>
      <c r="K28" s="312">
        <f t="shared" si="0"/>
        <v>0</v>
      </c>
      <c r="L28" s="312"/>
    </row>
    <row r="29" spans="1:12" ht="14.25">
      <c r="A29" s="131">
        <v>24</v>
      </c>
      <c r="B29" s="131"/>
      <c r="C29" s="288" t="s">
        <v>154</v>
      </c>
      <c r="D29" s="288"/>
      <c r="E29" s="295"/>
      <c r="F29" s="295"/>
      <c r="G29" s="295"/>
      <c r="H29" s="295"/>
      <c r="I29" s="295"/>
      <c r="J29" s="295"/>
      <c r="K29" s="312">
        <f t="shared" si="0"/>
        <v>0</v>
      </c>
      <c r="L29" s="312"/>
    </row>
    <row r="30" spans="1:12" ht="14.25">
      <c r="A30" s="131">
        <v>25</v>
      </c>
      <c r="B30" s="131">
        <v>101</v>
      </c>
      <c r="C30" s="311" t="s">
        <v>310</v>
      </c>
      <c r="D30" s="311"/>
      <c r="E30" s="309">
        <f>SUM(E6:F29)</f>
        <v>0</v>
      </c>
      <c r="F30" s="309"/>
      <c r="G30" s="309">
        <f>SUM(G6:H29)</f>
        <v>0</v>
      </c>
      <c r="H30" s="309"/>
      <c r="I30" s="309">
        <f>SUM(I6:J29)</f>
        <v>0</v>
      </c>
      <c r="J30" s="309"/>
      <c r="K30" s="309">
        <f>SUM(E30:H30)-I30</f>
        <v>0</v>
      </c>
      <c r="L30" s="309"/>
    </row>
    <row r="31" spans="1:12" ht="9" customHeight="1" thickBot="1">
      <c r="A31" s="132"/>
      <c r="B31" s="106"/>
      <c r="C31" s="106"/>
      <c r="D31" s="106"/>
      <c r="E31" s="106"/>
      <c r="F31" s="106"/>
      <c r="G31" s="106"/>
      <c r="H31" s="106"/>
      <c r="I31" s="106"/>
      <c r="J31" s="106"/>
      <c r="K31" s="106"/>
      <c r="L31" s="106"/>
    </row>
    <row r="32" spans="1:12" ht="23.25" customHeight="1" thickBot="1">
      <c r="A32" s="296" t="s">
        <v>155</v>
      </c>
      <c r="B32" s="296"/>
      <c r="C32" s="296"/>
      <c r="D32" s="296"/>
      <c r="E32" s="296"/>
      <c r="F32" s="296"/>
      <c r="G32" s="296"/>
      <c r="H32" s="296"/>
      <c r="I32" s="296"/>
      <c r="J32" s="296"/>
      <c r="K32" s="296"/>
      <c r="L32" s="296"/>
    </row>
    <row r="33" spans="1:12" ht="28.5" customHeight="1">
      <c r="A33" s="298" t="s">
        <v>156</v>
      </c>
      <c r="B33" s="298"/>
      <c r="C33" s="298"/>
      <c r="D33" s="298"/>
      <c r="E33" s="298"/>
      <c r="F33" s="298"/>
      <c r="G33" s="298"/>
      <c r="H33" s="298"/>
      <c r="I33" s="298"/>
      <c r="J33" s="298"/>
      <c r="K33" s="298"/>
      <c r="L33" s="298"/>
    </row>
    <row r="34" spans="1:12" ht="4.5" customHeight="1" thickBot="1">
      <c r="A34" s="133"/>
      <c r="B34" s="134"/>
      <c r="C34" s="134"/>
      <c r="D34" s="134"/>
      <c r="E34" s="134"/>
      <c r="F34" s="134"/>
      <c r="G34" s="134"/>
      <c r="H34" s="134"/>
      <c r="I34" s="134"/>
      <c r="J34" s="134"/>
      <c r="K34" s="134"/>
      <c r="L34" s="134"/>
    </row>
    <row r="35" spans="1:12" ht="15" customHeight="1">
      <c r="A35" s="132"/>
      <c r="B35" s="291"/>
      <c r="C35" s="303"/>
      <c r="D35" s="303"/>
      <c r="E35" s="303"/>
      <c r="F35" s="292"/>
      <c r="G35" s="291" t="s">
        <v>158</v>
      </c>
      <c r="H35" s="292"/>
      <c r="I35" s="291" t="s">
        <v>160</v>
      </c>
      <c r="J35" s="292"/>
      <c r="K35" s="291" t="s">
        <v>162</v>
      </c>
      <c r="L35" s="292"/>
    </row>
    <row r="36" spans="1:12" ht="14.25">
      <c r="A36" s="132"/>
      <c r="B36" s="293" t="s">
        <v>157</v>
      </c>
      <c r="C36" s="299"/>
      <c r="D36" s="299"/>
      <c r="E36" s="299"/>
      <c r="F36" s="294"/>
      <c r="G36" s="293" t="s">
        <v>159</v>
      </c>
      <c r="H36" s="294"/>
      <c r="I36" s="293" t="s">
        <v>161</v>
      </c>
      <c r="J36" s="294"/>
      <c r="K36" s="293" t="s">
        <v>163</v>
      </c>
      <c r="L36" s="294"/>
    </row>
    <row r="37" spans="1:12" ht="15" thickBot="1">
      <c r="A37" s="132"/>
      <c r="B37" s="289" t="s">
        <v>10</v>
      </c>
      <c r="C37" s="300"/>
      <c r="D37" s="300"/>
      <c r="E37" s="300"/>
      <c r="F37" s="290"/>
      <c r="G37" s="289" t="s">
        <v>61</v>
      </c>
      <c r="H37" s="290"/>
      <c r="I37" s="289" t="s">
        <v>11</v>
      </c>
      <c r="J37" s="290"/>
      <c r="K37" s="289" t="s">
        <v>62</v>
      </c>
      <c r="L37" s="290"/>
    </row>
    <row r="38" spans="1:12" ht="14.25">
      <c r="A38" s="135">
        <v>26</v>
      </c>
      <c r="B38" s="301"/>
      <c r="C38" s="301"/>
      <c r="D38" s="301"/>
      <c r="E38" s="301"/>
      <c r="F38" s="301"/>
      <c r="G38" s="305"/>
      <c r="H38" s="305"/>
      <c r="I38" s="308"/>
      <c r="J38" s="308"/>
      <c r="K38" s="308"/>
      <c r="L38" s="308"/>
    </row>
    <row r="39" spans="1:12" ht="14.25">
      <c r="A39" s="135">
        <v>27</v>
      </c>
      <c r="B39" s="302"/>
      <c r="C39" s="302"/>
      <c r="D39" s="302"/>
      <c r="E39" s="302"/>
      <c r="F39" s="302"/>
      <c r="G39" s="306"/>
      <c r="H39" s="306"/>
      <c r="I39" s="295"/>
      <c r="J39" s="295"/>
      <c r="K39" s="295"/>
      <c r="L39" s="295"/>
    </row>
    <row r="40" spans="1:12" ht="14.25">
      <c r="A40" s="135">
        <v>28</v>
      </c>
      <c r="B40" s="302"/>
      <c r="C40" s="302"/>
      <c r="D40" s="302"/>
      <c r="E40" s="302"/>
      <c r="F40" s="302"/>
      <c r="G40" s="306"/>
      <c r="H40" s="306"/>
      <c r="I40" s="295"/>
      <c r="J40" s="295"/>
      <c r="K40" s="295"/>
      <c r="L40" s="295"/>
    </row>
    <row r="41" spans="1:12" ht="14.25">
      <c r="A41" s="135">
        <v>29</v>
      </c>
      <c r="B41" s="302"/>
      <c r="C41" s="302"/>
      <c r="D41" s="302"/>
      <c r="E41" s="302"/>
      <c r="F41" s="302"/>
      <c r="G41" s="306"/>
      <c r="H41" s="306"/>
      <c r="I41" s="295"/>
      <c r="J41" s="295"/>
      <c r="K41" s="295"/>
      <c r="L41" s="295"/>
    </row>
    <row r="42" spans="1:12" ht="14.25">
      <c r="A42" s="135">
        <v>30</v>
      </c>
      <c r="B42" s="302"/>
      <c r="C42" s="302"/>
      <c r="D42" s="302"/>
      <c r="E42" s="302"/>
      <c r="F42" s="302"/>
      <c r="G42" s="306"/>
      <c r="H42" s="306"/>
      <c r="I42" s="295"/>
      <c r="J42" s="295"/>
      <c r="K42" s="295"/>
      <c r="L42" s="295"/>
    </row>
    <row r="43" spans="1:12" ht="14.25">
      <c r="A43" s="135">
        <v>31</v>
      </c>
      <c r="B43" s="302"/>
      <c r="C43" s="302"/>
      <c r="D43" s="302"/>
      <c r="E43" s="302"/>
      <c r="F43" s="302"/>
      <c r="G43" s="306"/>
      <c r="H43" s="306"/>
      <c r="I43" s="295"/>
      <c r="J43" s="295"/>
      <c r="K43" s="295"/>
      <c r="L43" s="295"/>
    </row>
    <row r="44" spans="1:12" ht="14.25">
      <c r="A44" s="135">
        <v>32</v>
      </c>
      <c r="B44" s="302"/>
      <c r="C44" s="302"/>
      <c r="D44" s="302"/>
      <c r="E44" s="302"/>
      <c r="F44" s="302"/>
      <c r="G44" s="306"/>
      <c r="H44" s="306"/>
      <c r="I44" s="295"/>
      <c r="J44" s="295"/>
      <c r="K44" s="295"/>
      <c r="L44" s="295"/>
    </row>
    <row r="45" spans="1:12" ht="14.25">
      <c r="A45" s="135">
        <v>33</v>
      </c>
      <c r="B45" s="304" t="s">
        <v>164</v>
      </c>
      <c r="C45" s="304"/>
      <c r="D45" s="304"/>
      <c r="E45" s="304"/>
      <c r="F45" s="304"/>
      <c r="G45" s="307">
        <f>SUM(G38:H44)</f>
        <v>0</v>
      </c>
      <c r="H45" s="307"/>
      <c r="I45" s="309">
        <f>SUM(I38:J44)</f>
        <v>0</v>
      </c>
      <c r="J45" s="309"/>
      <c r="K45" s="309">
        <f>SUM(K38:L44)</f>
        <v>0</v>
      </c>
      <c r="L45" s="309"/>
    </row>
  </sheetData>
  <sheetProtection password="C925" sheet="1"/>
  <mergeCells count="187">
    <mergeCell ref="K30:L30"/>
    <mergeCell ref="K24:L24"/>
    <mergeCell ref="K25:L25"/>
    <mergeCell ref="K26:L26"/>
    <mergeCell ref="K27:L27"/>
    <mergeCell ref="K28:L28"/>
    <mergeCell ref="K29:L29"/>
    <mergeCell ref="K18:L18"/>
    <mergeCell ref="K19:L19"/>
    <mergeCell ref="K21:L21"/>
    <mergeCell ref="K20:L20"/>
    <mergeCell ref="K22:L22"/>
    <mergeCell ref="K23:L23"/>
    <mergeCell ref="K12:L12"/>
    <mergeCell ref="K13:L13"/>
    <mergeCell ref="K14:L14"/>
    <mergeCell ref="K15:L15"/>
    <mergeCell ref="K16:L16"/>
    <mergeCell ref="K17:L17"/>
    <mergeCell ref="K6:L6"/>
    <mergeCell ref="K7:L7"/>
    <mergeCell ref="K8:L8"/>
    <mergeCell ref="K9:L9"/>
    <mergeCell ref="K10:L10"/>
    <mergeCell ref="K11:L11"/>
    <mergeCell ref="I28:J28"/>
    <mergeCell ref="I29:J29"/>
    <mergeCell ref="I30:J30"/>
    <mergeCell ref="I24:J24"/>
    <mergeCell ref="I25:J25"/>
    <mergeCell ref="I26:J26"/>
    <mergeCell ref="I18:J18"/>
    <mergeCell ref="I19:J19"/>
    <mergeCell ref="I20:J20"/>
    <mergeCell ref="I22:J22"/>
    <mergeCell ref="I23:J23"/>
    <mergeCell ref="I27:J27"/>
    <mergeCell ref="I12:J12"/>
    <mergeCell ref="I13:J13"/>
    <mergeCell ref="I14:J14"/>
    <mergeCell ref="I15:J15"/>
    <mergeCell ref="I16:J16"/>
    <mergeCell ref="I17:J17"/>
    <mergeCell ref="G27:H27"/>
    <mergeCell ref="G28:H28"/>
    <mergeCell ref="G29:H29"/>
    <mergeCell ref="G30:H30"/>
    <mergeCell ref="I6:J6"/>
    <mergeCell ref="I7:J7"/>
    <mergeCell ref="I8:J8"/>
    <mergeCell ref="I9:J9"/>
    <mergeCell ref="I10:J10"/>
    <mergeCell ref="I11:J11"/>
    <mergeCell ref="G15:H15"/>
    <mergeCell ref="G16:H16"/>
    <mergeCell ref="G17:H17"/>
    <mergeCell ref="G18:H18"/>
    <mergeCell ref="G19:H19"/>
    <mergeCell ref="G20:H20"/>
    <mergeCell ref="E30:F30"/>
    <mergeCell ref="G6:H6"/>
    <mergeCell ref="G7:H7"/>
    <mergeCell ref="G8:H8"/>
    <mergeCell ref="G9:H9"/>
    <mergeCell ref="G10:H10"/>
    <mergeCell ref="G11:H11"/>
    <mergeCell ref="G12:H12"/>
    <mergeCell ref="G13:H13"/>
    <mergeCell ref="G14:H14"/>
    <mergeCell ref="E20:F20"/>
    <mergeCell ref="E27:F27"/>
    <mergeCell ref="E28:F28"/>
    <mergeCell ref="E29:F29"/>
    <mergeCell ref="E21:F21"/>
    <mergeCell ref="E22:F22"/>
    <mergeCell ref="E23:F23"/>
    <mergeCell ref="E24:F24"/>
    <mergeCell ref="E11:F11"/>
    <mergeCell ref="E15:F15"/>
    <mergeCell ref="E16:F16"/>
    <mergeCell ref="E17:F17"/>
    <mergeCell ref="E18:F18"/>
    <mergeCell ref="E19:F19"/>
    <mergeCell ref="E14:F14"/>
    <mergeCell ref="C26:D26"/>
    <mergeCell ref="C27:D27"/>
    <mergeCell ref="C28:D28"/>
    <mergeCell ref="C29:D29"/>
    <mergeCell ref="C30:D30"/>
    <mergeCell ref="E6:F6"/>
    <mergeCell ref="E7:F7"/>
    <mergeCell ref="E8:F8"/>
    <mergeCell ref="E9:F9"/>
    <mergeCell ref="E10:F10"/>
    <mergeCell ref="C20:D20"/>
    <mergeCell ref="C21:D21"/>
    <mergeCell ref="C22:D22"/>
    <mergeCell ref="C23:D23"/>
    <mergeCell ref="C24:D24"/>
    <mergeCell ref="C25:D25"/>
    <mergeCell ref="C6:D6"/>
    <mergeCell ref="C7:D7"/>
    <mergeCell ref="C8:D8"/>
    <mergeCell ref="C9:D9"/>
    <mergeCell ref="C10:D10"/>
    <mergeCell ref="C11:D11"/>
    <mergeCell ref="I45:J45"/>
    <mergeCell ref="K38:L38"/>
    <mergeCell ref="K39:L39"/>
    <mergeCell ref="K40:L40"/>
    <mergeCell ref="K41:L41"/>
    <mergeCell ref="K42:L42"/>
    <mergeCell ref="K43:L43"/>
    <mergeCell ref="K44:L44"/>
    <mergeCell ref="K45:L45"/>
    <mergeCell ref="G43:H43"/>
    <mergeCell ref="G44:H44"/>
    <mergeCell ref="G45:H45"/>
    <mergeCell ref="I38:J38"/>
    <mergeCell ref="I39:J39"/>
    <mergeCell ref="I40:J40"/>
    <mergeCell ref="I41:J41"/>
    <mergeCell ref="I42:J42"/>
    <mergeCell ref="I43:J43"/>
    <mergeCell ref="I44:J44"/>
    <mergeCell ref="B41:F41"/>
    <mergeCell ref="B42:F42"/>
    <mergeCell ref="B43:F43"/>
    <mergeCell ref="B44:F44"/>
    <mergeCell ref="B45:F45"/>
    <mergeCell ref="G38:H38"/>
    <mergeCell ref="G39:H39"/>
    <mergeCell ref="G40:H40"/>
    <mergeCell ref="G41:H41"/>
    <mergeCell ref="G42:H42"/>
    <mergeCell ref="K35:L35"/>
    <mergeCell ref="K36:L36"/>
    <mergeCell ref="K37:L37"/>
    <mergeCell ref="B38:F38"/>
    <mergeCell ref="B39:F39"/>
    <mergeCell ref="B40:F40"/>
    <mergeCell ref="B35:F35"/>
    <mergeCell ref="A32:L32"/>
    <mergeCell ref="A33:L33"/>
    <mergeCell ref="B36:F36"/>
    <mergeCell ref="B37:F37"/>
    <mergeCell ref="G35:H35"/>
    <mergeCell ref="G36:H36"/>
    <mergeCell ref="G37:H37"/>
    <mergeCell ref="I35:J35"/>
    <mergeCell ref="I36:J36"/>
    <mergeCell ref="I37:J37"/>
    <mergeCell ref="I3:J3"/>
    <mergeCell ref="I4:J4"/>
    <mergeCell ref="I5:J5"/>
    <mergeCell ref="K3:L3"/>
    <mergeCell ref="K4:L4"/>
    <mergeCell ref="K5:L5"/>
    <mergeCell ref="C18:D18"/>
    <mergeCell ref="C19:D19"/>
    <mergeCell ref="C16:D16"/>
    <mergeCell ref="A1:L1"/>
    <mergeCell ref="A2:L2"/>
    <mergeCell ref="E3:F3"/>
    <mergeCell ref="E4:F4"/>
    <mergeCell ref="G3:H3"/>
    <mergeCell ref="G4:H4"/>
    <mergeCell ref="G5:H5"/>
    <mergeCell ref="G21:H21"/>
    <mergeCell ref="I21:J21"/>
    <mergeCell ref="G25:H25"/>
    <mergeCell ref="G26:H26"/>
    <mergeCell ref="E25:F25"/>
    <mergeCell ref="E26:F26"/>
    <mergeCell ref="G22:H22"/>
    <mergeCell ref="G23:H23"/>
    <mergeCell ref="G24:H24"/>
    <mergeCell ref="C17:D17"/>
    <mergeCell ref="C12:D12"/>
    <mergeCell ref="C5:D5"/>
    <mergeCell ref="E5:F5"/>
    <mergeCell ref="C3:D4"/>
    <mergeCell ref="E12:F12"/>
    <mergeCell ref="C13:D13"/>
    <mergeCell ref="E13:F13"/>
    <mergeCell ref="C14:D14"/>
    <mergeCell ref="C15:D15"/>
  </mergeCells>
  <printOptions/>
  <pageMargins left="0.25" right="0.25" top="0.75" bottom="0.75" header="0.3" footer="0.3"/>
  <pageSetup horizontalDpi="600" verticalDpi="600" orientation="portrait" r:id="rId1"/>
  <headerFooter>
    <oddFooter>&amp;C-Page 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50"/>
  <sheetViews>
    <sheetView zoomScale="90" zoomScaleNormal="90" workbookViewId="0" topLeftCell="A25">
      <selection activeCell="F28" sqref="F28"/>
    </sheetView>
  </sheetViews>
  <sheetFormatPr defaultColWidth="11.8515625" defaultRowHeight="15"/>
  <cols>
    <col min="1" max="1" width="5.57421875" style="53" customWidth="1"/>
    <col min="2" max="2" width="23.140625" style="53" customWidth="1"/>
    <col min="3" max="3" width="16.00390625" style="53" customWidth="1"/>
    <col min="4" max="4" width="17.28125" style="53" customWidth="1"/>
    <col min="5" max="7" width="15.57421875" style="53" customWidth="1"/>
    <col min="8" max="8" width="3.28125" style="53" customWidth="1"/>
    <col min="9" max="9" width="11.8515625" style="57" customWidth="1"/>
    <col min="10" max="16384" width="11.8515625" style="53" customWidth="1"/>
  </cols>
  <sheetData>
    <row r="1" spans="1:9" ht="25.5" customHeight="1" thickBot="1">
      <c r="A1" s="313" t="s">
        <v>165</v>
      </c>
      <c r="B1" s="313"/>
      <c r="C1" s="313"/>
      <c r="D1" s="313"/>
      <c r="E1" s="313"/>
      <c r="F1" s="313"/>
      <c r="G1" s="313"/>
      <c r="H1" s="313"/>
      <c r="I1" s="52"/>
    </row>
    <row r="2" spans="1:9" ht="15">
      <c r="A2" s="60"/>
      <c r="B2" s="136"/>
      <c r="C2" s="136"/>
      <c r="D2" s="137"/>
      <c r="E2" s="136"/>
      <c r="F2" s="136"/>
      <c r="G2" s="136"/>
      <c r="H2" s="136"/>
      <c r="I2" s="52"/>
    </row>
    <row r="3" spans="1:9" ht="15">
      <c r="A3" s="138" t="s">
        <v>7</v>
      </c>
      <c r="B3" s="60"/>
      <c r="C3" s="136"/>
      <c r="D3" s="138" t="s">
        <v>166</v>
      </c>
      <c r="E3" s="139" t="s">
        <v>167</v>
      </c>
      <c r="F3" s="139" t="s">
        <v>166</v>
      </c>
      <c r="G3" s="138"/>
      <c r="H3" s="136"/>
      <c r="I3" s="52"/>
    </row>
    <row r="4" spans="1:9" ht="15">
      <c r="A4" s="138" t="s">
        <v>9</v>
      </c>
      <c r="B4" s="138" t="s">
        <v>168</v>
      </c>
      <c r="C4" s="136"/>
      <c r="D4" s="140" t="s">
        <v>169</v>
      </c>
      <c r="E4" s="139" t="s">
        <v>170</v>
      </c>
      <c r="F4" s="139" t="s">
        <v>12</v>
      </c>
      <c r="G4" s="138" t="s">
        <v>171</v>
      </c>
      <c r="H4" s="136"/>
      <c r="I4" s="52"/>
    </row>
    <row r="5" spans="1:9" ht="15">
      <c r="A5" s="138" t="s">
        <v>60</v>
      </c>
      <c r="B5" s="138" t="s">
        <v>10</v>
      </c>
      <c r="C5" s="136"/>
      <c r="D5" s="138" t="s">
        <v>172</v>
      </c>
      <c r="E5" s="139" t="s">
        <v>11</v>
      </c>
      <c r="F5" s="139" t="s">
        <v>62</v>
      </c>
      <c r="G5" s="138" t="s">
        <v>173</v>
      </c>
      <c r="H5" s="136"/>
      <c r="I5" s="52"/>
    </row>
    <row r="6" spans="1:9" ht="15">
      <c r="A6" s="60"/>
      <c r="B6" s="136"/>
      <c r="C6" s="136"/>
      <c r="D6" s="136"/>
      <c r="E6" s="141"/>
      <c r="F6" s="141"/>
      <c r="G6" s="136"/>
      <c r="H6" s="136"/>
      <c r="I6" s="52"/>
    </row>
    <row r="7" spans="1:9" ht="18" customHeight="1" thickBot="1">
      <c r="A7" s="60">
        <v>1</v>
      </c>
      <c r="B7" s="142" t="s">
        <v>174</v>
      </c>
      <c r="C7" s="136"/>
      <c r="D7" s="35">
        <v>0</v>
      </c>
      <c r="E7" s="36">
        <v>0</v>
      </c>
      <c r="F7" s="36">
        <v>0</v>
      </c>
      <c r="G7" s="35">
        <v>0</v>
      </c>
      <c r="H7" s="136"/>
      <c r="I7" s="52"/>
    </row>
    <row r="8" spans="1:9" ht="18" customHeight="1" thickTop="1">
      <c r="A8" s="60"/>
      <c r="B8" s="136"/>
      <c r="C8" s="136"/>
      <c r="D8" s="144"/>
      <c r="E8" s="145"/>
      <c r="F8" s="145"/>
      <c r="G8" s="144"/>
      <c r="H8" s="136"/>
      <c r="I8" s="52"/>
    </row>
    <row r="9" spans="1:9" ht="18" customHeight="1" thickBot="1">
      <c r="A9" s="60">
        <f>1+A7</f>
        <v>2</v>
      </c>
      <c r="B9" s="142" t="s">
        <v>175</v>
      </c>
      <c r="C9" s="136"/>
      <c r="D9" s="35">
        <v>102</v>
      </c>
      <c r="E9" s="36">
        <v>0</v>
      </c>
      <c r="F9" s="36">
        <v>102</v>
      </c>
      <c r="G9" s="35">
        <v>0</v>
      </c>
      <c r="H9" s="136"/>
      <c r="I9" s="52"/>
    </row>
    <row r="10" spans="1:9" ht="18" customHeight="1" thickTop="1">
      <c r="A10" s="60"/>
      <c r="B10" s="136"/>
      <c r="C10" s="136"/>
      <c r="D10" s="144"/>
      <c r="E10" s="145"/>
      <c r="F10" s="145"/>
      <c r="G10" s="144"/>
      <c r="H10" s="136"/>
      <c r="I10" s="52"/>
    </row>
    <row r="11" spans="1:9" ht="18" customHeight="1" thickBot="1">
      <c r="A11" s="60">
        <f>1+A9</f>
        <v>3</v>
      </c>
      <c r="B11" s="142" t="s">
        <v>176</v>
      </c>
      <c r="C11" s="136"/>
      <c r="D11" s="35">
        <v>0</v>
      </c>
      <c r="E11" s="36">
        <v>0</v>
      </c>
      <c r="F11" s="36">
        <v>0</v>
      </c>
      <c r="G11" s="35">
        <v>0</v>
      </c>
      <c r="H11" s="136"/>
      <c r="I11" s="52"/>
    </row>
    <row r="12" spans="1:9" ht="18" customHeight="1" thickTop="1">
      <c r="A12" s="60"/>
      <c r="B12" s="136"/>
      <c r="C12" s="136"/>
      <c r="D12" s="144"/>
      <c r="E12" s="145"/>
      <c r="F12" s="145"/>
      <c r="G12" s="144"/>
      <c r="H12" s="136"/>
      <c r="I12" s="52"/>
    </row>
    <row r="13" spans="1:9" ht="18" customHeight="1" thickBot="1">
      <c r="A13" s="60">
        <f>1+A11</f>
        <v>4</v>
      </c>
      <c r="B13" s="142" t="s">
        <v>177</v>
      </c>
      <c r="C13" s="136"/>
      <c r="D13" s="37">
        <v>0</v>
      </c>
      <c r="E13" s="38">
        <v>0</v>
      </c>
      <c r="F13" s="38">
        <v>0</v>
      </c>
      <c r="G13" s="37">
        <v>0</v>
      </c>
      <c r="H13" s="136"/>
      <c r="I13" s="52"/>
    </row>
    <row r="14" spans="1:9" ht="18" customHeight="1" thickTop="1">
      <c r="A14" s="60"/>
      <c r="B14" s="136"/>
      <c r="C14" s="136"/>
      <c r="D14" s="61"/>
      <c r="E14" s="143"/>
      <c r="F14" s="143"/>
      <c r="G14" s="61"/>
      <c r="H14" s="136"/>
      <c r="I14" s="52"/>
    </row>
    <row r="15" spans="1:9" ht="18" customHeight="1" thickBot="1">
      <c r="A15" s="60">
        <f>1+A13</f>
        <v>5</v>
      </c>
      <c r="B15" s="136" t="s">
        <v>178</v>
      </c>
      <c r="C15" s="136"/>
      <c r="D15" s="35">
        <v>0</v>
      </c>
      <c r="E15" s="36">
        <v>0</v>
      </c>
      <c r="F15" s="36">
        <v>0</v>
      </c>
      <c r="G15" s="35">
        <v>0</v>
      </c>
      <c r="H15" s="136"/>
      <c r="I15" s="52"/>
    </row>
    <row r="16" spans="1:9" ht="18" customHeight="1" thickTop="1">
      <c r="A16" s="60"/>
      <c r="B16" s="136"/>
      <c r="C16" s="136"/>
      <c r="D16" s="144"/>
      <c r="E16" s="145"/>
      <c r="F16" s="145"/>
      <c r="G16" s="144"/>
      <c r="H16" s="136"/>
      <c r="I16" s="52"/>
    </row>
    <row r="17" spans="1:9" ht="18" customHeight="1" thickBot="1">
      <c r="A17" s="60">
        <v>6</v>
      </c>
      <c r="B17" s="142" t="s">
        <v>179</v>
      </c>
      <c r="C17" s="136"/>
      <c r="D17" s="61">
        <f>SUM(D7,D9,D11,D13,D15)</f>
        <v>102</v>
      </c>
      <c r="E17" s="62">
        <f>SUM(E7,E9,E11,E13,E15)</f>
        <v>0</v>
      </c>
      <c r="F17" s="62">
        <f>SUM(F7,F9,F11,F13,F15)</f>
        <v>102</v>
      </c>
      <c r="G17" s="61">
        <f>SUM(G7,G9,G11,G13,G15)</f>
        <v>0</v>
      </c>
      <c r="H17" s="136"/>
      <c r="I17" s="52"/>
    </row>
    <row r="18" spans="1:9" ht="16.5" thickBot="1" thickTop="1">
      <c r="A18" s="60"/>
      <c r="B18" s="60"/>
      <c r="C18" s="136"/>
      <c r="D18" s="146"/>
      <c r="E18" s="146"/>
      <c r="F18" s="146"/>
      <c r="G18" s="146"/>
      <c r="H18" s="136"/>
      <c r="I18" s="52"/>
    </row>
    <row r="19" spans="1:9" ht="24" customHeight="1" thickBot="1">
      <c r="A19" s="313" t="s">
        <v>180</v>
      </c>
      <c r="B19" s="313"/>
      <c r="C19" s="313"/>
      <c r="D19" s="313"/>
      <c r="E19" s="313"/>
      <c r="F19" s="313"/>
      <c r="G19" s="313"/>
      <c r="H19" s="313"/>
      <c r="I19" s="52"/>
    </row>
    <row r="20" spans="1:9" ht="15">
      <c r="A20" s="60"/>
      <c r="B20" s="136"/>
      <c r="C20" s="136"/>
      <c r="D20" s="136"/>
      <c r="E20" s="136"/>
      <c r="F20" s="136"/>
      <c r="G20" s="136"/>
      <c r="H20" s="136"/>
      <c r="I20" s="52"/>
    </row>
    <row r="21" spans="1:9" ht="15">
      <c r="A21" s="60"/>
      <c r="B21" s="136"/>
      <c r="C21" s="60" t="s">
        <v>181</v>
      </c>
      <c r="D21" s="60" t="s">
        <v>182</v>
      </c>
      <c r="E21" s="60" t="s">
        <v>183</v>
      </c>
      <c r="F21" s="60" t="s">
        <v>184</v>
      </c>
      <c r="G21" s="60" t="s">
        <v>185</v>
      </c>
      <c r="H21" s="136"/>
      <c r="I21" s="52"/>
    </row>
    <row r="22" spans="1:9" ht="15">
      <c r="A22" s="60"/>
      <c r="B22" s="136"/>
      <c r="C22" s="60" t="s">
        <v>186</v>
      </c>
      <c r="D22" s="60" t="s">
        <v>185</v>
      </c>
      <c r="E22" s="60" t="s">
        <v>187</v>
      </c>
      <c r="F22" s="60" t="s">
        <v>188</v>
      </c>
      <c r="G22" s="60" t="s">
        <v>189</v>
      </c>
      <c r="H22" s="136"/>
      <c r="I22" s="52"/>
    </row>
    <row r="23" spans="1:9" ht="15">
      <c r="A23" s="60"/>
      <c r="B23" s="136"/>
      <c r="C23" s="60" t="s">
        <v>185</v>
      </c>
      <c r="D23" s="60" t="s">
        <v>190</v>
      </c>
      <c r="E23" s="60" t="s">
        <v>191</v>
      </c>
      <c r="F23" s="60"/>
      <c r="G23" s="60" t="s">
        <v>192</v>
      </c>
      <c r="H23" s="136"/>
      <c r="I23" s="52"/>
    </row>
    <row r="24" spans="1:9" ht="15">
      <c r="A24" s="60"/>
      <c r="B24" s="136"/>
      <c r="C24" s="136"/>
      <c r="D24" s="136"/>
      <c r="E24" s="136"/>
      <c r="F24" s="136"/>
      <c r="G24" s="136"/>
      <c r="H24" s="136"/>
      <c r="I24" s="52"/>
    </row>
    <row r="25" spans="1:9" ht="15">
      <c r="A25" s="60"/>
      <c r="B25" s="147" t="s">
        <v>193</v>
      </c>
      <c r="C25" s="60" t="s">
        <v>194</v>
      </c>
      <c r="D25" s="60" t="s">
        <v>194</v>
      </c>
      <c r="E25" s="60" t="s">
        <v>194</v>
      </c>
      <c r="F25" s="60" t="s">
        <v>194</v>
      </c>
      <c r="G25" s="60" t="s">
        <v>194</v>
      </c>
      <c r="H25" s="136"/>
      <c r="I25" s="52"/>
    </row>
    <row r="26" spans="1:9" ht="15">
      <c r="A26" s="60"/>
      <c r="B26" s="147" t="s">
        <v>10</v>
      </c>
      <c r="C26" s="60" t="s">
        <v>61</v>
      </c>
      <c r="D26" s="60" t="s">
        <v>11</v>
      </c>
      <c r="E26" s="60" t="s">
        <v>195</v>
      </c>
      <c r="F26" s="60" t="s">
        <v>130</v>
      </c>
      <c r="G26" s="60" t="s">
        <v>131</v>
      </c>
      <c r="H26" s="136"/>
      <c r="I26" s="52"/>
    </row>
    <row r="27" spans="1:9" ht="15.75" thickBot="1">
      <c r="A27" s="60"/>
      <c r="B27" s="136"/>
      <c r="C27" s="136"/>
      <c r="D27" s="136"/>
      <c r="E27" s="136"/>
      <c r="F27" s="136"/>
      <c r="G27" s="136"/>
      <c r="H27" s="136"/>
      <c r="I27" s="52"/>
    </row>
    <row r="28" spans="1:9" ht="18" customHeight="1" thickBot="1" thickTop="1">
      <c r="A28" s="60">
        <f>1+A17</f>
        <v>7</v>
      </c>
      <c r="B28" s="142" t="s">
        <v>196</v>
      </c>
      <c r="C28" s="39"/>
      <c r="D28" s="39">
        <v>69719</v>
      </c>
      <c r="E28" s="63">
        <f>SUM(C28:D28)</f>
        <v>69719</v>
      </c>
      <c r="F28" s="39"/>
      <c r="G28" s="39"/>
      <c r="H28" s="148"/>
      <c r="I28" s="52"/>
    </row>
    <row r="29" spans="1:9" ht="18" customHeight="1" thickBot="1" thickTop="1">
      <c r="A29" s="60">
        <f aca="true" t="shared" si="0" ref="A29:A39">1+A28</f>
        <v>8</v>
      </c>
      <c r="B29" s="142" t="s">
        <v>197</v>
      </c>
      <c r="C29" s="39"/>
      <c r="D29" s="39">
        <v>52848</v>
      </c>
      <c r="E29" s="63">
        <f aca="true" t="shared" si="1" ref="E29:E39">SUM(C29:D29)</f>
        <v>52848</v>
      </c>
      <c r="F29" s="39">
        <v>14316</v>
      </c>
      <c r="G29" s="39">
        <v>108251</v>
      </c>
      <c r="H29" s="148"/>
      <c r="I29" s="52"/>
    </row>
    <row r="30" spans="1:9" ht="18" customHeight="1" thickBot="1" thickTop="1">
      <c r="A30" s="60">
        <f t="shared" si="0"/>
        <v>9</v>
      </c>
      <c r="B30" s="142" t="s">
        <v>198</v>
      </c>
      <c r="C30" s="39"/>
      <c r="D30" s="39">
        <v>63449</v>
      </c>
      <c r="E30" s="63">
        <f t="shared" si="1"/>
        <v>63449</v>
      </c>
      <c r="F30" s="39"/>
      <c r="G30" s="39"/>
      <c r="H30" s="148"/>
      <c r="I30" s="52"/>
    </row>
    <row r="31" spans="1:9" ht="18" customHeight="1" thickBot="1" thickTop="1">
      <c r="A31" s="60">
        <f t="shared" si="0"/>
        <v>10</v>
      </c>
      <c r="B31" s="142" t="s">
        <v>199</v>
      </c>
      <c r="C31" s="39"/>
      <c r="D31" s="39">
        <v>55468</v>
      </c>
      <c r="E31" s="63">
        <f t="shared" si="1"/>
        <v>55468</v>
      </c>
      <c r="F31" s="39">
        <v>22002</v>
      </c>
      <c r="G31" s="39">
        <v>96915</v>
      </c>
      <c r="H31" s="148"/>
      <c r="I31" s="52"/>
    </row>
    <row r="32" spans="1:9" ht="18" customHeight="1" thickBot="1" thickTop="1">
      <c r="A32" s="60">
        <f t="shared" si="0"/>
        <v>11</v>
      </c>
      <c r="B32" s="142" t="s">
        <v>200</v>
      </c>
      <c r="C32" s="39"/>
      <c r="D32" s="39">
        <v>81163</v>
      </c>
      <c r="E32" s="63">
        <f t="shared" si="1"/>
        <v>81163</v>
      </c>
      <c r="F32" s="39"/>
      <c r="G32" s="39"/>
      <c r="H32" s="148"/>
      <c r="I32" s="52"/>
    </row>
    <row r="33" spans="1:9" ht="18" customHeight="1" thickBot="1" thickTop="1">
      <c r="A33" s="60">
        <f t="shared" si="0"/>
        <v>12</v>
      </c>
      <c r="B33" s="142" t="s">
        <v>201</v>
      </c>
      <c r="C33" s="39"/>
      <c r="D33" s="39">
        <v>102059</v>
      </c>
      <c r="E33" s="63">
        <f t="shared" si="1"/>
        <v>102059</v>
      </c>
      <c r="F33" s="39">
        <v>24754</v>
      </c>
      <c r="G33" s="39">
        <v>207976</v>
      </c>
      <c r="H33" s="148"/>
      <c r="I33" s="52"/>
    </row>
    <row r="34" spans="1:9" ht="18" customHeight="1" thickBot="1" thickTop="1">
      <c r="A34" s="60">
        <f t="shared" si="0"/>
        <v>13</v>
      </c>
      <c r="B34" s="142" t="s">
        <v>202</v>
      </c>
      <c r="C34" s="39"/>
      <c r="D34" s="39">
        <v>98449</v>
      </c>
      <c r="E34" s="63">
        <f t="shared" si="1"/>
        <v>98449</v>
      </c>
      <c r="F34" s="39"/>
      <c r="G34" s="39"/>
      <c r="H34" s="148"/>
      <c r="I34" s="52"/>
    </row>
    <row r="35" spans="1:9" ht="18" customHeight="1" thickBot="1" thickTop="1">
      <c r="A35" s="60">
        <f t="shared" si="0"/>
        <v>14</v>
      </c>
      <c r="B35" s="142" t="s">
        <v>203</v>
      </c>
      <c r="C35" s="39"/>
      <c r="D35" s="39">
        <v>103342</v>
      </c>
      <c r="E35" s="63">
        <f t="shared" si="1"/>
        <v>103342</v>
      </c>
      <c r="F35" s="39">
        <v>10013</v>
      </c>
      <c r="G35" s="39">
        <v>191778</v>
      </c>
      <c r="H35" s="148"/>
      <c r="I35" s="52"/>
    </row>
    <row r="36" spans="1:9" ht="18" customHeight="1" thickBot="1" thickTop="1">
      <c r="A36" s="60">
        <f t="shared" si="0"/>
        <v>15</v>
      </c>
      <c r="B36" s="142" t="s">
        <v>204</v>
      </c>
      <c r="C36" s="39"/>
      <c r="D36" s="39">
        <v>75575</v>
      </c>
      <c r="E36" s="63">
        <f t="shared" si="1"/>
        <v>75575</v>
      </c>
      <c r="F36" s="39"/>
      <c r="G36" s="39"/>
      <c r="H36" s="148"/>
      <c r="I36" s="52"/>
    </row>
    <row r="37" spans="1:9" ht="18" customHeight="1" thickBot="1" thickTop="1">
      <c r="A37" s="60">
        <f t="shared" si="0"/>
        <v>16</v>
      </c>
      <c r="B37" s="142" t="s">
        <v>205</v>
      </c>
      <c r="C37" s="39"/>
      <c r="D37" s="39">
        <v>119104</v>
      </c>
      <c r="E37" s="63">
        <f t="shared" si="1"/>
        <v>119104</v>
      </c>
      <c r="F37" s="39">
        <v>64314</v>
      </c>
      <c r="G37" s="39">
        <v>130365</v>
      </c>
      <c r="H37" s="148"/>
      <c r="I37" s="52"/>
    </row>
    <row r="38" spans="1:9" ht="18" customHeight="1" thickBot="1" thickTop="1">
      <c r="A38" s="60">
        <f t="shared" si="0"/>
        <v>17</v>
      </c>
      <c r="B38" s="142" t="s">
        <v>206</v>
      </c>
      <c r="C38" s="39"/>
      <c r="D38" s="39">
        <v>62540</v>
      </c>
      <c r="E38" s="63">
        <f t="shared" si="1"/>
        <v>62540</v>
      </c>
      <c r="F38" s="39"/>
      <c r="G38" s="39"/>
      <c r="H38" s="148"/>
      <c r="I38" s="52"/>
    </row>
    <row r="39" spans="1:9" ht="18" customHeight="1" thickBot="1" thickTop="1">
      <c r="A39" s="60">
        <f t="shared" si="0"/>
        <v>18</v>
      </c>
      <c r="B39" s="142" t="s">
        <v>207</v>
      </c>
      <c r="C39" s="39"/>
      <c r="D39" s="39">
        <v>65027</v>
      </c>
      <c r="E39" s="63">
        <f t="shared" si="1"/>
        <v>65027</v>
      </c>
      <c r="F39" s="39">
        <v>2644</v>
      </c>
      <c r="G39" s="39">
        <v>126106</v>
      </c>
      <c r="H39" s="148"/>
      <c r="I39" s="52"/>
    </row>
    <row r="40" spans="1:9" ht="18" customHeight="1" thickBot="1" thickTop="1">
      <c r="A40" s="60"/>
      <c r="B40" s="136"/>
      <c r="C40" s="146"/>
      <c r="D40" s="146"/>
      <c r="E40" s="146"/>
      <c r="F40" s="146"/>
      <c r="G40" s="146"/>
      <c r="H40" s="136"/>
      <c r="I40" s="52"/>
    </row>
    <row r="41" spans="1:9" ht="18" customHeight="1" thickBot="1" thickTop="1">
      <c r="A41" s="60">
        <f>1+A39</f>
        <v>19</v>
      </c>
      <c r="B41" s="149" t="s">
        <v>316</v>
      </c>
      <c r="C41" s="64">
        <f>SUM(C28:C39)</f>
        <v>0</v>
      </c>
      <c r="D41" s="64">
        <f>SUM(D28:D39)</f>
        <v>948743</v>
      </c>
      <c r="E41" s="64">
        <f>SUM(C41:D41)</f>
        <v>948743</v>
      </c>
      <c r="F41" s="64">
        <f>SUM(F28:F39)</f>
        <v>138043</v>
      </c>
      <c r="G41" s="64">
        <f>SUM(G28:G39)</f>
        <v>861391</v>
      </c>
      <c r="H41" s="148"/>
      <c r="I41" s="52"/>
    </row>
    <row r="42" spans="1:9" ht="15.75" thickTop="1">
      <c r="A42" s="60"/>
      <c r="B42" s="142" t="s">
        <v>208</v>
      </c>
      <c r="C42" s="146"/>
      <c r="D42" s="146"/>
      <c r="E42" s="146"/>
      <c r="F42" s="146"/>
      <c r="G42" s="146"/>
      <c r="H42" s="136"/>
      <c r="I42" s="52"/>
    </row>
    <row r="43" spans="1:9" ht="15">
      <c r="A43" s="136"/>
      <c r="B43" s="142" t="s">
        <v>209</v>
      </c>
      <c r="C43" s="136"/>
      <c r="D43" s="136"/>
      <c r="E43" s="142" t="s">
        <v>210</v>
      </c>
      <c r="F43" s="136"/>
      <c r="G43" s="136"/>
      <c r="H43" s="136"/>
      <c r="I43" s="52"/>
    </row>
    <row r="44" spans="1:9" ht="15">
      <c r="A44" s="136"/>
      <c r="B44" s="142" t="s">
        <v>211</v>
      </c>
      <c r="C44" s="136"/>
      <c r="D44" s="136"/>
      <c r="E44" s="136"/>
      <c r="F44" s="136"/>
      <c r="G44" s="136"/>
      <c r="H44" s="136"/>
      <c r="I44" s="52"/>
    </row>
    <row r="45" spans="1:9" ht="15">
      <c r="A45" s="136"/>
      <c r="B45" s="142" t="s">
        <v>212</v>
      </c>
      <c r="C45" s="136"/>
      <c r="D45" s="136"/>
      <c r="E45" s="136"/>
      <c r="F45" s="136"/>
      <c r="G45" s="136"/>
      <c r="H45" s="136"/>
      <c r="I45" s="52"/>
    </row>
    <row r="46" spans="1:9" ht="15">
      <c r="A46" s="52"/>
      <c r="B46" s="55"/>
      <c r="C46" s="52"/>
      <c r="D46" s="52"/>
      <c r="E46" s="52"/>
      <c r="F46" s="52"/>
      <c r="G46" s="52"/>
      <c r="H46" s="52"/>
      <c r="I46" s="52"/>
    </row>
    <row r="47" spans="1:9" ht="15">
      <c r="A47" s="52"/>
      <c r="B47" s="55"/>
      <c r="C47" s="52"/>
      <c r="D47" s="56"/>
      <c r="E47" s="52"/>
      <c r="F47" s="52"/>
      <c r="G47" s="52"/>
      <c r="H47" s="52"/>
      <c r="I47" s="52"/>
    </row>
    <row r="48" spans="1:9" ht="15">
      <c r="A48" s="52"/>
      <c r="B48" s="52"/>
      <c r="C48" s="54"/>
      <c r="D48" s="52"/>
      <c r="E48" s="52"/>
      <c r="F48" s="52"/>
      <c r="G48" s="52"/>
      <c r="H48" s="52"/>
      <c r="I48" s="52"/>
    </row>
    <row r="49" spans="1:9" s="57" customFormat="1" ht="15">
      <c r="A49" s="52"/>
      <c r="B49" s="52"/>
      <c r="C49" s="52"/>
      <c r="D49" s="52"/>
      <c r="E49" s="52"/>
      <c r="F49" s="52"/>
      <c r="G49" s="52"/>
      <c r="H49" s="52"/>
      <c r="I49" s="52"/>
    </row>
    <row r="50" spans="1:9" ht="15">
      <c r="A50" s="58"/>
      <c r="B50" s="58"/>
      <c r="C50" s="58"/>
      <c r="D50" s="58"/>
      <c r="E50" s="58"/>
      <c r="F50" s="58"/>
      <c r="G50" s="58"/>
      <c r="H50" s="58"/>
      <c r="I50" s="59"/>
    </row>
  </sheetData>
  <sheetProtection password="C925" sheet="1"/>
  <mergeCells count="2">
    <mergeCell ref="A1:H1"/>
    <mergeCell ref="A19:H19"/>
  </mergeCells>
  <printOptions/>
  <pageMargins left="0.7" right="0.7" top="0.75" bottom="0.75" header="0.3" footer="0.3"/>
  <pageSetup fitToHeight="1" fitToWidth="1" horizontalDpi="600" verticalDpi="600" orientation="portrait" scale="80" r:id="rId1"/>
  <headerFooter>
    <oddFooter>&amp;C-Page 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8"/>
  <sheetViews>
    <sheetView zoomScale="80" zoomScaleNormal="80" workbookViewId="0" topLeftCell="A1">
      <selection activeCell="F36" sqref="E36:F36"/>
    </sheetView>
  </sheetViews>
  <sheetFormatPr defaultColWidth="8.8515625" defaultRowHeight="15"/>
  <cols>
    <col min="1" max="1" width="3.00390625" style="2" customWidth="1"/>
    <col min="2" max="2" width="8.8515625" style="2" customWidth="1"/>
    <col min="3" max="3" width="3.00390625" style="2" customWidth="1"/>
    <col min="4" max="4" width="39.140625" style="2" customWidth="1"/>
    <col min="5" max="5" width="3.00390625" style="2" customWidth="1"/>
    <col min="6" max="6" width="13.140625" style="2" customWidth="1"/>
    <col min="7" max="7" width="10.7109375" style="2" customWidth="1"/>
    <col min="8" max="10" width="13.140625" style="2" customWidth="1"/>
    <col min="11" max="11" width="3.28125" style="2" customWidth="1"/>
    <col min="12" max="16384" width="8.8515625" style="2" customWidth="1"/>
  </cols>
  <sheetData>
    <row r="1" spans="1:10" ht="15.75" customHeight="1">
      <c r="A1" s="314" t="s">
        <v>215</v>
      </c>
      <c r="B1" s="314"/>
      <c r="C1" s="314"/>
      <c r="D1" s="314"/>
      <c r="E1" s="314"/>
      <c r="F1" s="314"/>
      <c r="G1" s="314"/>
      <c r="H1" s="314"/>
      <c r="I1" s="314"/>
      <c r="J1" s="314"/>
    </row>
    <row r="2" spans="1:10" ht="15" customHeight="1">
      <c r="A2" s="315" t="s">
        <v>216</v>
      </c>
      <c r="B2" s="315"/>
      <c r="C2" s="315"/>
      <c r="D2" s="315"/>
      <c r="E2" s="315"/>
      <c r="F2" s="315"/>
      <c r="G2" s="315"/>
      <c r="H2" s="315"/>
      <c r="I2" s="315"/>
      <c r="J2" s="315"/>
    </row>
    <row r="3" spans="1:10" ht="15.75" customHeight="1" thickBot="1">
      <c r="A3" s="316" t="s">
        <v>217</v>
      </c>
      <c r="B3" s="316"/>
      <c r="C3" s="316"/>
      <c r="D3" s="316"/>
      <c r="E3" s="316"/>
      <c r="F3" s="316"/>
      <c r="G3" s="316"/>
      <c r="H3" s="316"/>
      <c r="I3" s="316"/>
      <c r="J3" s="316"/>
    </row>
    <row r="4" spans="1:10" ht="15">
      <c r="A4" s="16"/>
      <c r="B4" s="26" t="s">
        <v>218</v>
      </c>
      <c r="C4" s="16"/>
      <c r="D4" s="16"/>
      <c r="E4" s="16"/>
      <c r="F4" s="16"/>
      <c r="G4" s="16"/>
      <c r="H4" s="26"/>
      <c r="I4" s="26"/>
      <c r="J4" s="26"/>
    </row>
    <row r="5" spans="1:10" ht="15">
      <c r="A5" s="16"/>
      <c r="B5" s="17" t="s">
        <v>219</v>
      </c>
      <c r="C5" s="16"/>
      <c r="D5" s="16"/>
      <c r="E5" s="16"/>
      <c r="F5" s="26" t="s">
        <v>220</v>
      </c>
      <c r="G5" s="16"/>
      <c r="H5" s="26"/>
      <c r="I5" s="26"/>
      <c r="J5" s="26"/>
    </row>
    <row r="6" spans="1:10" ht="15">
      <c r="A6" s="16"/>
      <c r="B6" s="26" t="s">
        <v>213</v>
      </c>
      <c r="C6" s="16"/>
      <c r="D6" s="16"/>
      <c r="E6" s="16"/>
      <c r="F6" s="26" t="s">
        <v>221</v>
      </c>
      <c r="G6" s="26" t="s">
        <v>222</v>
      </c>
      <c r="H6" s="26"/>
      <c r="I6" s="26" t="s">
        <v>223</v>
      </c>
      <c r="J6" s="26"/>
    </row>
    <row r="7" spans="1:10" ht="15.75">
      <c r="A7" s="16"/>
      <c r="B7" s="26" t="s">
        <v>224</v>
      </c>
      <c r="C7" s="16"/>
      <c r="D7" s="27" t="s">
        <v>225</v>
      </c>
      <c r="E7" s="16"/>
      <c r="F7" s="26" t="s">
        <v>226</v>
      </c>
      <c r="G7" s="26" t="s">
        <v>227</v>
      </c>
      <c r="H7" s="26"/>
      <c r="I7" s="26" t="s">
        <v>228</v>
      </c>
      <c r="J7" s="26"/>
    </row>
    <row r="8" spans="1:10" ht="15.75" thickBot="1">
      <c r="A8" s="16"/>
      <c r="B8" s="26" t="s">
        <v>229</v>
      </c>
      <c r="C8" s="16"/>
      <c r="D8" s="16"/>
      <c r="E8" s="16"/>
      <c r="F8" s="26" t="s">
        <v>230</v>
      </c>
      <c r="G8" s="26" t="s">
        <v>231</v>
      </c>
      <c r="H8" s="17"/>
      <c r="I8" s="17" t="s">
        <v>232</v>
      </c>
      <c r="J8" s="17"/>
    </row>
    <row r="9" spans="1:10" ht="17.25" thickBot="1" thickTop="1">
      <c r="A9" s="16"/>
      <c r="B9" s="17" t="s">
        <v>233</v>
      </c>
      <c r="C9" s="16"/>
      <c r="D9" s="17" t="s">
        <v>234</v>
      </c>
      <c r="E9" s="16"/>
      <c r="F9" s="28" t="s">
        <v>235</v>
      </c>
      <c r="G9" s="17" t="s">
        <v>236</v>
      </c>
      <c r="H9" s="19" t="s">
        <v>237</v>
      </c>
      <c r="I9" s="19"/>
      <c r="J9" s="19" t="s">
        <v>238</v>
      </c>
    </row>
    <row r="10" spans="1:10" ht="15.75" thickTop="1">
      <c r="A10" s="16"/>
      <c r="B10" s="19">
        <v>301</v>
      </c>
      <c r="C10" s="16"/>
      <c r="D10" s="23" t="s">
        <v>132</v>
      </c>
      <c r="E10" s="16"/>
      <c r="F10" s="19" t="s">
        <v>239</v>
      </c>
      <c r="G10" s="22"/>
      <c r="H10" s="24" t="s">
        <v>239</v>
      </c>
      <c r="I10" s="24"/>
      <c r="J10" s="24" t="s">
        <v>239</v>
      </c>
    </row>
    <row r="11" spans="1:10" ht="15">
      <c r="A11" s="16"/>
      <c r="B11" s="17">
        <v>302</v>
      </c>
      <c r="C11" s="16"/>
      <c r="D11" s="18" t="s">
        <v>133</v>
      </c>
      <c r="E11" s="16"/>
      <c r="F11" s="17" t="s">
        <v>239</v>
      </c>
      <c r="G11" s="16"/>
      <c r="H11" s="29" t="s">
        <v>239</v>
      </c>
      <c r="I11" s="29"/>
      <c r="J11" s="29" t="s">
        <v>239</v>
      </c>
    </row>
    <row r="12" spans="1:10" ht="15">
      <c r="A12" s="16"/>
      <c r="B12" s="17">
        <v>303</v>
      </c>
      <c r="C12" s="16"/>
      <c r="D12" s="18" t="s">
        <v>134</v>
      </c>
      <c r="E12" s="16"/>
      <c r="F12" s="17" t="s">
        <v>239</v>
      </c>
      <c r="G12" s="16"/>
      <c r="H12" s="29" t="s">
        <v>239</v>
      </c>
      <c r="I12" s="29"/>
      <c r="J12" s="29" t="s">
        <v>239</v>
      </c>
    </row>
    <row r="13" spans="1:10" ht="15">
      <c r="A13" s="16"/>
      <c r="B13" s="26">
        <v>304</v>
      </c>
      <c r="C13" s="16"/>
      <c r="D13" s="30" t="s">
        <v>240</v>
      </c>
      <c r="E13" s="16"/>
      <c r="F13" s="26" t="s">
        <v>241</v>
      </c>
      <c r="G13" s="16"/>
      <c r="H13" s="29">
        <v>0.0286</v>
      </c>
      <c r="I13" s="29"/>
      <c r="J13" s="29">
        <v>0.025</v>
      </c>
    </row>
    <row r="14" spans="1:10" ht="15">
      <c r="A14" s="16"/>
      <c r="B14" s="26">
        <v>305</v>
      </c>
      <c r="C14" s="16"/>
      <c r="D14" s="30" t="s">
        <v>242</v>
      </c>
      <c r="E14" s="16"/>
      <c r="F14" s="26" t="s">
        <v>243</v>
      </c>
      <c r="G14" s="16"/>
      <c r="H14" s="29">
        <v>0.02</v>
      </c>
      <c r="I14" s="29"/>
      <c r="J14" s="29">
        <v>0.0133</v>
      </c>
    </row>
    <row r="15" spans="1:10" ht="15">
      <c r="A15" s="16"/>
      <c r="B15" s="26">
        <v>306</v>
      </c>
      <c r="C15" s="16"/>
      <c r="D15" s="30" t="s">
        <v>244</v>
      </c>
      <c r="E15" s="16"/>
      <c r="F15" s="26" t="s">
        <v>245</v>
      </c>
      <c r="G15" s="16"/>
      <c r="H15" s="29">
        <v>0.0276</v>
      </c>
      <c r="I15" s="29"/>
      <c r="J15" s="29">
        <v>0.0222</v>
      </c>
    </row>
    <row r="16" spans="1:10" ht="15">
      <c r="A16" s="16"/>
      <c r="B16" s="26">
        <v>307</v>
      </c>
      <c r="C16" s="16"/>
      <c r="D16" s="30" t="s">
        <v>138</v>
      </c>
      <c r="E16" s="16"/>
      <c r="F16" s="26" t="s">
        <v>246</v>
      </c>
      <c r="G16" s="16"/>
      <c r="H16" s="29">
        <v>0.04</v>
      </c>
      <c r="I16" s="29"/>
      <c r="J16" s="29">
        <v>0.0286</v>
      </c>
    </row>
    <row r="17" spans="1:10" ht="15">
      <c r="A17" s="16"/>
      <c r="B17" s="26">
        <v>308</v>
      </c>
      <c r="C17" s="16"/>
      <c r="D17" s="18" t="s">
        <v>247</v>
      </c>
      <c r="E17" s="16"/>
      <c r="F17" s="26" t="s">
        <v>248</v>
      </c>
      <c r="G17" s="16"/>
      <c r="H17" s="29">
        <v>0.04</v>
      </c>
      <c r="I17" s="29"/>
      <c r="J17" s="29">
        <v>0.02</v>
      </c>
    </row>
    <row r="18" spans="1:10" ht="15">
      <c r="A18" s="16"/>
      <c r="B18" s="26">
        <v>309</v>
      </c>
      <c r="C18" s="16"/>
      <c r="D18" s="30" t="s">
        <v>139</v>
      </c>
      <c r="E18" s="16"/>
      <c r="F18" s="26" t="s">
        <v>243</v>
      </c>
      <c r="G18" s="16"/>
      <c r="H18" s="29">
        <v>0.02</v>
      </c>
      <c r="I18" s="29"/>
      <c r="J18" s="29">
        <v>0.0133</v>
      </c>
    </row>
    <row r="19" spans="1:10" ht="15">
      <c r="A19" s="14"/>
      <c r="B19" s="17">
        <v>310</v>
      </c>
      <c r="C19" s="16"/>
      <c r="D19" s="18" t="s">
        <v>140</v>
      </c>
      <c r="E19" s="16"/>
      <c r="F19" s="17" t="s">
        <v>249</v>
      </c>
      <c r="G19" s="16"/>
      <c r="H19" s="29">
        <v>0.1</v>
      </c>
      <c r="I19" s="29"/>
      <c r="J19" s="29">
        <v>0.0667</v>
      </c>
    </row>
    <row r="20" spans="1:10" ht="15">
      <c r="A20" s="16"/>
      <c r="B20" s="26"/>
      <c r="C20" s="16"/>
      <c r="D20" s="16"/>
      <c r="E20" s="16"/>
      <c r="F20" s="16"/>
      <c r="G20" s="16"/>
      <c r="H20" s="26"/>
      <c r="I20" s="26"/>
      <c r="J20" s="26"/>
    </row>
    <row r="21" spans="1:10" ht="15.75" thickBot="1">
      <c r="A21" s="16"/>
      <c r="B21" s="26"/>
      <c r="C21" s="16"/>
      <c r="D21" s="17" t="s">
        <v>250</v>
      </c>
      <c r="E21" s="16"/>
      <c r="F21" s="16"/>
      <c r="G21" s="16"/>
      <c r="H21" s="26"/>
      <c r="I21" s="26"/>
      <c r="J21" s="26"/>
    </row>
    <row r="22" spans="1:10" ht="15.75" thickTop="1">
      <c r="A22" s="16"/>
      <c r="B22" s="26">
        <v>304</v>
      </c>
      <c r="C22" s="16"/>
      <c r="D22" s="25" t="s">
        <v>240</v>
      </c>
      <c r="E22" s="16"/>
      <c r="F22" s="26" t="s">
        <v>241</v>
      </c>
      <c r="G22" s="16"/>
      <c r="H22" s="26" t="s">
        <v>251</v>
      </c>
      <c r="I22" s="26"/>
      <c r="J22" s="26" t="s">
        <v>252</v>
      </c>
    </row>
    <row r="23" spans="1:10" ht="15">
      <c r="A23" s="16"/>
      <c r="B23" s="26">
        <v>311</v>
      </c>
      <c r="C23" s="16"/>
      <c r="D23" s="30" t="s">
        <v>141</v>
      </c>
      <c r="E23" s="16"/>
      <c r="F23" s="26" t="s">
        <v>253</v>
      </c>
      <c r="G23" s="16"/>
      <c r="H23" s="26"/>
      <c r="I23" s="17" t="s">
        <v>254</v>
      </c>
      <c r="J23" s="26"/>
    </row>
    <row r="24" spans="1:10" ht="15">
      <c r="A24" s="16"/>
      <c r="B24" s="26">
        <v>311</v>
      </c>
      <c r="C24" s="16"/>
      <c r="D24" s="30" t="s">
        <v>255</v>
      </c>
      <c r="E24" s="16"/>
      <c r="F24" s="26" t="s">
        <v>256</v>
      </c>
      <c r="G24" s="16"/>
      <c r="H24" s="26"/>
      <c r="I24" s="17" t="s">
        <v>257</v>
      </c>
      <c r="J24" s="26"/>
    </row>
    <row r="25" spans="1:10" ht="15">
      <c r="A25" s="16"/>
      <c r="B25" s="26"/>
      <c r="C25" s="16"/>
      <c r="D25" s="16"/>
      <c r="E25" s="16"/>
      <c r="F25" s="16"/>
      <c r="G25" s="16"/>
      <c r="H25" s="26"/>
      <c r="I25" s="26"/>
      <c r="J25" s="26"/>
    </row>
    <row r="26" spans="1:10" ht="15.75" thickBot="1">
      <c r="A26" s="16"/>
      <c r="B26" s="26"/>
      <c r="C26" s="16"/>
      <c r="D26" s="17" t="s">
        <v>258</v>
      </c>
      <c r="E26" s="16"/>
      <c r="F26" s="16"/>
      <c r="G26" s="16"/>
      <c r="H26" s="26"/>
      <c r="I26" s="26"/>
      <c r="J26" s="26"/>
    </row>
    <row r="27" spans="1:10" ht="15.75" thickTop="1">
      <c r="A27" s="16"/>
      <c r="B27" s="26">
        <v>304</v>
      </c>
      <c r="C27" s="16"/>
      <c r="D27" s="25" t="s">
        <v>240</v>
      </c>
      <c r="E27" s="16"/>
      <c r="F27" s="26" t="s">
        <v>241</v>
      </c>
      <c r="G27" s="16"/>
      <c r="H27" s="26" t="s">
        <v>251</v>
      </c>
      <c r="I27" s="26"/>
      <c r="J27" s="26" t="s">
        <v>252</v>
      </c>
    </row>
    <row r="28" spans="1:10" ht="15">
      <c r="A28" s="16"/>
      <c r="B28" s="26">
        <v>320</v>
      </c>
      <c r="C28" s="16"/>
      <c r="D28" s="30" t="s">
        <v>142</v>
      </c>
      <c r="E28" s="16"/>
      <c r="F28" s="26" t="s">
        <v>259</v>
      </c>
      <c r="G28" s="16"/>
      <c r="H28" s="26" t="s">
        <v>254</v>
      </c>
      <c r="I28" s="26"/>
      <c r="J28" s="26" t="s">
        <v>251</v>
      </c>
    </row>
    <row r="29" spans="1:10" ht="15">
      <c r="A29" s="16"/>
      <c r="B29" s="26"/>
      <c r="C29" s="16"/>
      <c r="D29" s="16"/>
      <c r="E29" s="16"/>
      <c r="F29" s="16"/>
      <c r="G29" s="16"/>
      <c r="H29" s="26"/>
      <c r="I29" s="26"/>
      <c r="J29" s="26"/>
    </row>
    <row r="30" spans="1:10" ht="15.75" thickBot="1">
      <c r="A30" s="16"/>
      <c r="B30" s="26"/>
      <c r="C30" s="16"/>
      <c r="D30" s="17" t="s">
        <v>260</v>
      </c>
      <c r="E30" s="16"/>
      <c r="F30" s="16"/>
      <c r="G30" s="16"/>
      <c r="H30" s="26"/>
      <c r="I30" s="26"/>
      <c r="J30" s="26"/>
    </row>
    <row r="31" spans="1:10" ht="15.75" thickTop="1">
      <c r="A31" s="16"/>
      <c r="B31" s="26">
        <v>304</v>
      </c>
      <c r="C31" s="16"/>
      <c r="D31" s="25" t="s">
        <v>240</v>
      </c>
      <c r="E31" s="16"/>
      <c r="F31" s="26" t="s">
        <v>241</v>
      </c>
      <c r="G31" s="16"/>
      <c r="H31" s="26" t="s">
        <v>251</v>
      </c>
      <c r="I31" s="26"/>
      <c r="J31" s="26" t="s">
        <v>252</v>
      </c>
    </row>
    <row r="32" spans="1:10" ht="15">
      <c r="A32" s="16"/>
      <c r="B32" s="26">
        <v>330</v>
      </c>
      <c r="C32" s="16"/>
      <c r="D32" s="18" t="s">
        <v>261</v>
      </c>
      <c r="E32" s="16"/>
      <c r="F32" s="26" t="s">
        <v>262</v>
      </c>
      <c r="G32" s="16"/>
      <c r="H32" s="26" t="s">
        <v>263</v>
      </c>
      <c r="I32" s="26"/>
      <c r="J32" s="26" t="s">
        <v>264</v>
      </c>
    </row>
    <row r="33" spans="1:10" ht="15">
      <c r="A33" s="16"/>
      <c r="B33" s="26">
        <v>331</v>
      </c>
      <c r="C33" s="16"/>
      <c r="D33" s="30" t="s">
        <v>265</v>
      </c>
      <c r="E33" s="16"/>
      <c r="F33" s="26" t="s">
        <v>243</v>
      </c>
      <c r="G33" s="16"/>
      <c r="H33" s="26" t="s">
        <v>266</v>
      </c>
      <c r="I33" s="26"/>
      <c r="J33" s="26" t="s">
        <v>267</v>
      </c>
    </row>
    <row r="34" spans="1:10" ht="15">
      <c r="A34" s="16"/>
      <c r="B34" s="26">
        <v>331</v>
      </c>
      <c r="C34" s="16"/>
      <c r="D34" s="30" t="s">
        <v>268</v>
      </c>
      <c r="E34" s="16"/>
      <c r="F34" s="26" t="s">
        <v>243</v>
      </c>
      <c r="G34" s="16"/>
      <c r="H34" s="26" t="s">
        <v>266</v>
      </c>
      <c r="I34" s="26"/>
      <c r="J34" s="26" t="s">
        <v>267</v>
      </c>
    </row>
    <row r="35" spans="1:10" ht="15">
      <c r="A35" s="16"/>
      <c r="B35" s="26">
        <v>333</v>
      </c>
      <c r="C35" s="16"/>
      <c r="D35" s="18" t="s">
        <v>145</v>
      </c>
      <c r="E35" s="16"/>
      <c r="F35" s="26" t="s">
        <v>269</v>
      </c>
      <c r="G35" s="16"/>
      <c r="H35" s="26" t="s">
        <v>263</v>
      </c>
      <c r="I35" s="26"/>
      <c r="J35" s="26" t="s">
        <v>266</v>
      </c>
    </row>
    <row r="36" spans="1:10" ht="15">
      <c r="A36" s="16"/>
      <c r="B36" s="26">
        <v>334</v>
      </c>
      <c r="C36" s="16"/>
      <c r="D36" s="30" t="s">
        <v>270</v>
      </c>
      <c r="E36" s="16"/>
      <c r="F36" s="17" t="s">
        <v>271</v>
      </c>
      <c r="G36" s="26" t="s">
        <v>272</v>
      </c>
      <c r="H36" s="26" t="s">
        <v>254</v>
      </c>
      <c r="I36" s="26"/>
      <c r="J36" s="26" t="s">
        <v>257</v>
      </c>
    </row>
    <row r="37" spans="1:10" ht="15">
      <c r="A37" s="16"/>
      <c r="B37" s="26">
        <v>334</v>
      </c>
      <c r="C37" s="16"/>
      <c r="D37" s="30" t="s">
        <v>273</v>
      </c>
      <c r="E37" s="16"/>
      <c r="F37" s="26" t="s">
        <v>274</v>
      </c>
      <c r="G37" s="16"/>
      <c r="H37" s="26" t="s">
        <v>252</v>
      </c>
      <c r="I37" s="26"/>
      <c r="J37" s="26" t="s">
        <v>264</v>
      </c>
    </row>
    <row r="38" spans="1:10" ht="15">
      <c r="A38" s="16"/>
      <c r="B38" s="26">
        <v>335</v>
      </c>
      <c r="C38" s="16"/>
      <c r="D38" s="30" t="s">
        <v>147</v>
      </c>
      <c r="E38" s="16"/>
      <c r="F38" s="26" t="s">
        <v>274</v>
      </c>
      <c r="G38" s="26" t="s">
        <v>275</v>
      </c>
      <c r="H38" s="26" t="s">
        <v>252</v>
      </c>
      <c r="I38" s="26"/>
      <c r="J38" s="26" t="s">
        <v>264</v>
      </c>
    </row>
    <row r="39" spans="1:10" ht="15">
      <c r="A39" s="16"/>
      <c r="B39" s="26"/>
      <c r="C39" s="16"/>
      <c r="D39" s="16"/>
      <c r="E39" s="16"/>
      <c r="F39" s="16"/>
      <c r="G39" s="16"/>
      <c r="H39" s="26"/>
      <c r="I39" s="26"/>
      <c r="J39" s="26"/>
    </row>
    <row r="40" spans="1:10" ht="15.75" thickBot="1">
      <c r="A40" s="16"/>
      <c r="B40" s="26"/>
      <c r="C40" s="16"/>
      <c r="D40" s="17" t="s">
        <v>276</v>
      </c>
      <c r="E40" s="16"/>
      <c r="F40" s="16"/>
      <c r="G40" s="16"/>
      <c r="H40" s="26"/>
      <c r="I40" s="26"/>
      <c r="J40" s="26"/>
    </row>
    <row r="41" spans="1:10" ht="15.75" thickTop="1">
      <c r="A41" s="16"/>
      <c r="B41" s="26">
        <v>304</v>
      </c>
      <c r="C41" s="16"/>
      <c r="D41" s="25" t="s">
        <v>240</v>
      </c>
      <c r="E41" s="16"/>
      <c r="F41" s="26" t="s">
        <v>241</v>
      </c>
      <c r="G41" s="16"/>
      <c r="H41" s="26" t="s">
        <v>251</v>
      </c>
      <c r="I41" s="26"/>
      <c r="J41" s="26" t="s">
        <v>252</v>
      </c>
    </row>
    <row r="42" spans="1:10" ht="15">
      <c r="A42" s="16"/>
      <c r="B42" s="17">
        <v>339</v>
      </c>
      <c r="C42" s="16"/>
      <c r="D42" s="30" t="s">
        <v>277</v>
      </c>
      <c r="E42" s="16"/>
      <c r="F42" s="26" t="s">
        <v>274</v>
      </c>
      <c r="G42" s="16"/>
      <c r="H42" s="26" t="s">
        <v>252</v>
      </c>
      <c r="I42" s="26"/>
      <c r="J42" s="26" t="s">
        <v>264</v>
      </c>
    </row>
    <row r="43" spans="1:10" ht="15">
      <c r="A43" s="16"/>
      <c r="B43" s="26">
        <v>340</v>
      </c>
      <c r="C43" s="16"/>
      <c r="D43" s="30" t="s">
        <v>278</v>
      </c>
      <c r="E43" s="16"/>
      <c r="F43" s="26" t="s">
        <v>271</v>
      </c>
      <c r="G43" s="26" t="s">
        <v>275</v>
      </c>
      <c r="H43" s="26" t="s">
        <v>254</v>
      </c>
      <c r="I43" s="26"/>
      <c r="J43" s="26" t="s">
        <v>257</v>
      </c>
    </row>
    <row r="44" spans="1:10" ht="15">
      <c r="A44" s="16"/>
      <c r="B44" s="26">
        <v>341</v>
      </c>
      <c r="C44" s="16"/>
      <c r="D44" s="30" t="s">
        <v>149</v>
      </c>
      <c r="E44" s="16"/>
      <c r="F44" s="26" t="s">
        <v>279</v>
      </c>
      <c r="G44" s="26" t="s">
        <v>272</v>
      </c>
      <c r="H44" s="17"/>
      <c r="I44" s="29">
        <v>0.143</v>
      </c>
      <c r="J44" s="26"/>
    </row>
    <row r="45" spans="1:10" ht="15">
      <c r="A45" s="16"/>
      <c r="B45" s="26">
        <v>342</v>
      </c>
      <c r="C45" s="16"/>
      <c r="D45" s="30" t="s">
        <v>280</v>
      </c>
      <c r="E45" s="16"/>
      <c r="F45" s="26" t="s">
        <v>253</v>
      </c>
      <c r="G45" s="16"/>
      <c r="H45" s="17"/>
      <c r="I45" s="17" t="s">
        <v>281</v>
      </c>
      <c r="J45" s="26"/>
    </row>
    <row r="46" spans="1:10" ht="15">
      <c r="A46" s="16"/>
      <c r="B46" s="26">
        <v>343</v>
      </c>
      <c r="C46" s="16"/>
      <c r="D46" s="30" t="s">
        <v>282</v>
      </c>
      <c r="E46" s="16"/>
      <c r="F46" s="26" t="s">
        <v>283</v>
      </c>
      <c r="G46" s="26" t="s">
        <v>275</v>
      </c>
      <c r="H46" s="26" t="s">
        <v>284</v>
      </c>
      <c r="I46" s="26"/>
      <c r="J46" s="26" t="s">
        <v>254</v>
      </c>
    </row>
    <row r="47" spans="1:10" ht="15">
      <c r="A47" s="16"/>
      <c r="B47" s="26">
        <v>344</v>
      </c>
      <c r="C47" s="16"/>
      <c r="D47" s="30" t="s">
        <v>285</v>
      </c>
      <c r="E47" s="16"/>
      <c r="F47" s="26" t="s">
        <v>283</v>
      </c>
      <c r="G47" s="16"/>
      <c r="H47" s="26" t="s">
        <v>284</v>
      </c>
      <c r="I47" s="26"/>
      <c r="J47" s="26" t="s">
        <v>254</v>
      </c>
    </row>
    <row r="48" spans="1:10" ht="15">
      <c r="A48" s="16"/>
      <c r="B48" s="26">
        <v>345</v>
      </c>
      <c r="C48" s="16"/>
      <c r="D48" s="30" t="s">
        <v>151</v>
      </c>
      <c r="E48" s="16"/>
      <c r="F48" s="26" t="s">
        <v>249</v>
      </c>
      <c r="G48" s="26" t="s">
        <v>272</v>
      </c>
      <c r="H48" s="26" t="s">
        <v>286</v>
      </c>
      <c r="I48" s="26"/>
      <c r="J48" s="26" t="s">
        <v>284</v>
      </c>
    </row>
    <row r="49" spans="1:10" ht="15">
      <c r="A49" s="14"/>
      <c r="B49" s="17">
        <v>346</v>
      </c>
      <c r="C49" s="16"/>
      <c r="D49" s="18" t="s">
        <v>152</v>
      </c>
      <c r="E49" s="16"/>
      <c r="F49" s="26" t="s">
        <v>272</v>
      </c>
      <c r="G49" s="26" t="s">
        <v>272</v>
      </c>
      <c r="H49" s="26"/>
      <c r="I49" s="29">
        <v>0.1</v>
      </c>
      <c r="J49" s="26"/>
    </row>
    <row r="50" spans="1:10" ht="15">
      <c r="A50" s="14"/>
      <c r="B50" s="17">
        <v>347</v>
      </c>
      <c r="C50" s="16"/>
      <c r="D50" s="18" t="s">
        <v>287</v>
      </c>
      <c r="E50" s="16"/>
      <c r="F50" s="26" t="s">
        <v>272</v>
      </c>
      <c r="G50" s="26" t="s">
        <v>272</v>
      </c>
      <c r="H50" s="26"/>
      <c r="I50" s="29">
        <v>0.1</v>
      </c>
      <c r="J50" s="26"/>
    </row>
    <row r="51" spans="1:10" ht="15">
      <c r="A51" s="14"/>
      <c r="B51" s="17">
        <v>348</v>
      </c>
      <c r="C51" s="16"/>
      <c r="D51" s="30" t="s">
        <v>288</v>
      </c>
      <c r="E51" s="16"/>
      <c r="F51" s="26" t="s">
        <v>272</v>
      </c>
      <c r="G51" s="26" t="s">
        <v>272</v>
      </c>
      <c r="H51" s="26"/>
      <c r="I51" s="29">
        <v>0.1</v>
      </c>
      <c r="J51" s="26"/>
    </row>
    <row r="52" spans="1:10" ht="15">
      <c r="A52" s="14"/>
      <c r="B52" s="17">
        <v>348</v>
      </c>
      <c r="C52" s="16"/>
      <c r="D52" s="18" t="s">
        <v>154</v>
      </c>
      <c r="E52" s="16"/>
      <c r="F52" s="17">
        <v>6</v>
      </c>
      <c r="G52" s="17">
        <v>10</v>
      </c>
      <c r="H52" s="26"/>
      <c r="I52" s="29">
        <v>0.1667</v>
      </c>
      <c r="J52" s="26"/>
    </row>
    <row r="53" spans="1:10" ht="15">
      <c r="A53" s="16"/>
      <c r="B53" s="26"/>
      <c r="C53" s="16"/>
      <c r="D53" s="16"/>
      <c r="E53" s="16"/>
      <c r="F53" s="16"/>
      <c r="G53" s="16"/>
      <c r="H53" s="26"/>
      <c r="I53" s="26"/>
      <c r="J53" s="26"/>
    </row>
    <row r="54" spans="1:10" ht="15.75">
      <c r="A54" s="26"/>
      <c r="B54" s="28" t="s">
        <v>235</v>
      </c>
      <c r="C54" s="16"/>
      <c r="D54" s="30" t="s">
        <v>289</v>
      </c>
      <c r="E54" s="16"/>
      <c r="F54" s="16"/>
      <c r="G54" s="16"/>
      <c r="H54" s="26"/>
      <c r="I54" s="26"/>
      <c r="J54" s="26"/>
    </row>
    <row r="55" spans="1:10" ht="15">
      <c r="A55" s="16"/>
      <c r="B55" s="17"/>
      <c r="C55" s="16"/>
      <c r="D55" s="30" t="s">
        <v>290</v>
      </c>
      <c r="E55" s="16"/>
      <c r="F55" s="16"/>
      <c r="G55" s="16"/>
      <c r="H55" s="26"/>
      <c r="I55" s="26"/>
      <c r="J55" s="26"/>
    </row>
    <row r="56" spans="1:10" ht="15">
      <c r="A56" s="16"/>
      <c r="B56" s="17"/>
      <c r="C56" s="16"/>
      <c r="D56" s="30"/>
      <c r="E56" s="16"/>
      <c r="F56" s="16"/>
      <c r="G56" s="16"/>
      <c r="H56" s="26"/>
      <c r="I56" s="26"/>
      <c r="J56" s="26"/>
    </row>
    <row r="57" spans="1:10" ht="15">
      <c r="A57" s="16"/>
      <c r="B57" s="26"/>
      <c r="C57" s="16"/>
      <c r="D57" s="16"/>
      <c r="E57" s="16"/>
      <c r="F57" s="16"/>
      <c r="G57" s="16"/>
      <c r="H57" s="26"/>
      <c r="I57" s="26"/>
      <c r="J57" s="26"/>
    </row>
    <row r="58" spans="1:10" ht="15">
      <c r="A58" s="20"/>
      <c r="B58" s="21"/>
      <c r="C58" s="15"/>
      <c r="D58" s="15"/>
      <c r="E58" s="21"/>
      <c r="F58" s="15"/>
      <c r="G58" s="15"/>
      <c r="H58" s="21"/>
      <c r="I58" s="21"/>
      <c r="J58" s="21"/>
    </row>
  </sheetData>
  <sheetProtection password="C925" sheet="1" selectLockedCells="1"/>
  <mergeCells count="3">
    <mergeCell ref="A1:J1"/>
    <mergeCell ref="A2:J2"/>
    <mergeCell ref="A3:J3"/>
  </mergeCells>
  <printOptions/>
  <pageMargins left="0.7" right="0.7" top="0.75" bottom="0.75" header="0.3" footer="0.3"/>
  <pageSetup fitToHeight="1" fitToWidth="1" horizontalDpi="600" verticalDpi="600" orientation="portrait" scale="75" r:id="rId1"/>
  <headerFooter>
    <oddFooter>&amp;C-Page 12-</oddFooter>
  </headerFooter>
</worksheet>
</file>

<file path=xl/worksheets/sheet7.xml><?xml version="1.0" encoding="utf-8"?>
<worksheet xmlns="http://schemas.openxmlformats.org/spreadsheetml/2006/main" xmlns:r="http://schemas.openxmlformats.org/officeDocument/2006/relationships">
  <dimension ref="A1:M39"/>
  <sheetViews>
    <sheetView workbookViewId="0" topLeftCell="A1">
      <selection activeCell="A2" sqref="A2:M2"/>
    </sheetView>
  </sheetViews>
  <sheetFormatPr defaultColWidth="9.140625" defaultRowHeight="15"/>
  <cols>
    <col min="1" max="1" width="2.421875" style="45" customWidth="1"/>
    <col min="2" max="2" width="3.00390625" style="45" customWidth="1"/>
    <col min="3" max="3" width="12.7109375" style="45" customWidth="1"/>
    <col min="4" max="6" width="9.140625" style="45" customWidth="1"/>
    <col min="7" max="7" width="9.7109375" style="45" customWidth="1"/>
    <col min="8" max="8" width="8.28125" style="45" customWidth="1"/>
    <col min="9" max="9" width="1.28515625" style="45" customWidth="1"/>
    <col min="10" max="10" width="12.7109375" style="46" customWidth="1"/>
    <col min="11" max="11" width="1.57421875" style="45" customWidth="1"/>
    <col min="12" max="12" width="5.8515625" style="45" customWidth="1"/>
    <col min="13" max="13" width="12.7109375" style="46" customWidth="1"/>
    <col min="14" max="16384" width="9.140625" style="45" customWidth="1"/>
  </cols>
  <sheetData>
    <row r="1" spans="1:13" ht="15">
      <c r="A1" s="340" t="s">
        <v>17</v>
      </c>
      <c r="B1" s="340"/>
      <c r="C1" s="340"/>
      <c r="D1" s="340"/>
      <c r="E1" s="340"/>
      <c r="F1" s="340"/>
      <c r="G1" s="340"/>
      <c r="H1" s="340"/>
      <c r="I1" s="340"/>
      <c r="J1" s="340"/>
      <c r="K1" s="340"/>
      <c r="L1" s="340"/>
      <c r="M1" s="340"/>
    </row>
    <row r="2" spans="1:13" ht="15.75" thickBot="1">
      <c r="A2" s="341" t="s">
        <v>319</v>
      </c>
      <c r="B2" s="341"/>
      <c r="C2" s="341"/>
      <c r="D2" s="341"/>
      <c r="E2" s="341"/>
      <c r="F2" s="341"/>
      <c r="G2" s="341"/>
      <c r="H2" s="341"/>
      <c r="I2" s="341"/>
      <c r="J2" s="341"/>
      <c r="K2" s="341"/>
      <c r="L2" s="341"/>
      <c r="M2" s="341"/>
    </row>
    <row r="3" spans="1:13" ht="15">
      <c r="A3" s="106"/>
      <c r="B3" s="106"/>
      <c r="C3" s="106"/>
      <c r="D3" s="106"/>
      <c r="E3" s="106"/>
      <c r="F3" s="106"/>
      <c r="G3" s="106"/>
      <c r="H3" s="106"/>
      <c r="I3" s="106"/>
      <c r="J3" s="107"/>
      <c r="K3" s="106"/>
      <c r="L3" s="344" t="s">
        <v>19</v>
      </c>
      <c r="M3" s="344"/>
    </row>
    <row r="4" spans="1:13" ht="15">
      <c r="A4" s="106" t="s">
        <v>18</v>
      </c>
      <c r="B4" s="106"/>
      <c r="C4" s="106"/>
      <c r="D4" s="320" t="e">
        <f>#REF!</f>
        <v>#REF!</v>
      </c>
      <c r="E4" s="320"/>
      <c r="F4" s="320"/>
      <c r="G4" s="320"/>
      <c r="H4" s="320"/>
      <c r="I4" s="320"/>
      <c r="J4" s="320"/>
      <c r="K4" s="320"/>
      <c r="L4" s="343">
        <v>2014</v>
      </c>
      <c r="M4" s="343"/>
    </row>
    <row r="5" spans="1:13" ht="6" customHeight="1">
      <c r="A5" s="106"/>
      <c r="B5" s="106"/>
      <c r="C5" s="106"/>
      <c r="D5" s="106"/>
      <c r="E5" s="106"/>
      <c r="F5" s="106"/>
      <c r="G5" s="106"/>
      <c r="H5" s="106"/>
      <c r="I5" s="106"/>
      <c r="J5" s="107"/>
      <c r="K5" s="106"/>
      <c r="L5" s="106"/>
      <c r="M5" s="107"/>
    </row>
    <row r="6" spans="1:13" ht="48.75" customHeight="1">
      <c r="A6" s="342" t="s">
        <v>320</v>
      </c>
      <c r="B6" s="342"/>
      <c r="C6" s="342"/>
      <c r="D6" s="342"/>
      <c r="E6" s="342"/>
      <c r="F6" s="342"/>
      <c r="G6" s="342"/>
      <c r="H6" s="342"/>
      <c r="I6" s="342"/>
      <c r="J6" s="342"/>
      <c r="K6" s="342"/>
      <c r="L6" s="342"/>
      <c r="M6" s="342"/>
    </row>
    <row r="7" spans="1:13" ht="15">
      <c r="A7" s="152"/>
      <c r="B7" s="152"/>
      <c r="C7" s="152"/>
      <c r="D7" s="152"/>
      <c r="E7" s="152"/>
      <c r="F7" s="152"/>
      <c r="G7" s="152"/>
      <c r="H7" s="152"/>
      <c r="I7" s="152"/>
      <c r="J7" s="153"/>
      <c r="K7" s="152"/>
      <c r="L7" s="152"/>
      <c r="M7" s="153"/>
    </row>
    <row r="8" spans="1:13" ht="15">
      <c r="A8" s="335" t="s">
        <v>28</v>
      </c>
      <c r="B8" s="335"/>
      <c r="C8" s="335"/>
      <c r="D8" s="335"/>
      <c r="E8" s="335"/>
      <c r="F8" s="335"/>
      <c r="G8" s="335"/>
      <c r="H8" s="335"/>
      <c r="I8" s="335"/>
      <c r="J8" s="335"/>
      <c r="K8" s="335"/>
      <c r="L8" s="335"/>
      <c r="M8" s="335"/>
    </row>
    <row r="9" spans="1:13" ht="18" customHeight="1">
      <c r="A9" s="154">
        <v>1</v>
      </c>
      <c r="B9" s="331" t="s">
        <v>291</v>
      </c>
      <c r="C9" s="331"/>
      <c r="D9" s="331"/>
      <c r="E9" s="331"/>
      <c r="F9" s="331"/>
      <c r="G9" s="331"/>
      <c r="H9" s="331"/>
      <c r="I9" s="155"/>
      <c r="J9" s="156"/>
      <c r="K9" s="155"/>
      <c r="L9" s="337"/>
      <c r="M9" s="337"/>
    </row>
    <row r="10" spans="1:13" ht="18" customHeight="1">
      <c r="A10" s="157">
        <v>2</v>
      </c>
      <c r="B10" s="322" t="s">
        <v>292</v>
      </c>
      <c r="C10" s="322"/>
      <c r="D10" s="322"/>
      <c r="E10" s="322"/>
      <c r="F10" s="322"/>
      <c r="G10" s="322"/>
      <c r="H10" s="322"/>
      <c r="I10" s="158"/>
      <c r="J10" s="159"/>
      <c r="K10" s="158"/>
      <c r="L10" s="336"/>
      <c r="M10" s="336"/>
    </row>
    <row r="11" spans="1:13" ht="18" customHeight="1" thickBot="1">
      <c r="A11" s="154">
        <v>3</v>
      </c>
      <c r="B11" s="332" t="s">
        <v>293</v>
      </c>
      <c r="C11" s="332"/>
      <c r="D11" s="332"/>
      <c r="E11" s="332"/>
      <c r="F11" s="332"/>
      <c r="G11" s="332"/>
      <c r="H11" s="332"/>
      <c r="I11" s="155"/>
      <c r="J11" s="156"/>
      <c r="K11" s="155"/>
      <c r="L11" s="325">
        <f>SUM(L9-L10)</f>
        <v>0</v>
      </c>
      <c r="M11" s="325"/>
    </row>
    <row r="12" spans="1:13" ht="18" customHeight="1" thickBot="1" thickTop="1">
      <c r="A12" s="157" t="s">
        <v>20</v>
      </c>
      <c r="B12" s="322" t="s">
        <v>311</v>
      </c>
      <c r="C12" s="322"/>
      <c r="D12" s="322"/>
      <c r="E12" s="322"/>
      <c r="F12" s="322"/>
      <c r="G12" s="322"/>
      <c r="H12" s="322"/>
      <c r="I12" s="326"/>
      <c r="J12" s="326"/>
      <c r="K12" s="158" t="s">
        <v>30</v>
      </c>
      <c r="L12" s="151">
        <v>0.001</v>
      </c>
      <c r="M12" s="193">
        <f>I12*0.001</f>
        <v>0</v>
      </c>
    </row>
    <row r="13" spans="1:13" ht="18" customHeight="1">
      <c r="A13" s="160" t="s">
        <v>21</v>
      </c>
      <c r="B13" s="339" t="s">
        <v>295</v>
      </c>
      <c r="C13" s="339"/>
      <c r="D13" s="339"/>
      <c r="E13" s="339"/>
      <c r="F13" s="339"/>
      <c r="G13" s="339"/>
      <c r="H13" s="339"/>
      <c r="I13" s="334"/>
      <c r="J13" s="334"/>
      <c r="K13" s="161"/>
      <c r="L13" s="162"/>
      <c r="M13" s="163"/>
    </row>
    <row r="14" spans="1:13" ht="15" customHeight="1">
      <c r="A14" s="157" t="s">
        <v>294</v>
      </c>
      <c r="B14" s="322" t="s">
        <v>297</v>
      </c>
      <c r="C14" s="322"/>
      <c r="D14" s="322"/>
      <c r="E14" s="322"/>
      <c r="F14" s="322"/>
      <c r="G14" s="322"/>
      <c r="H14" s="322"/>
      <c r="I14" s="326"/>
      <c r="J14" s="326"/>
      <c r="K14" s="164" t="s">
        <v>30</v>
      </c>
      <c r="L14" s="165">
        <v>0.001</v>
      </c>
      <c r="M14" s="194">
        <f>I14*L14</f>
        <v>0</v>
      </c>
    </row>
    <row r="15" spans="1:13" ht="15" customHeight="1">
      <c r="A15" s="166" t="s">
        <v>296</v>
      </c>
      <c r="B15" s="167" t="s">
        <v>302</v>
      </c>
      <c r="C15" s="167"/>
      <c r="D15" s="167"/>
      <c r="E15" s="167"/>
      <c r="F15" s="167"/>
      <c r="G15" s="167"/>
      <c r="H15" s="167"/>
      <c r="I15" s="338"/>
      <c r="J15" s="338"/>
      <c r="K15" s="168" t="s">
        <v>30</v>
      </c>
      <c r="L15" s="169">
        <v>0.002</v>
      </c>
      <c r="M15" s="195">
        <f>I15*L15</f>
        <v>0</v>
      </c>
    </row>
    <row r="16" spans="1:13" ht="15" customHeight="1" thickBot="1">
      <c r="A16" s="157">
        <v>5</v>
      </c>
      <c r="B16" s="170" t="s">
        <v>303</v>
      </c>
      <c r="C16" s="170"/>
      <c r="D16" s="170"/>
      <c r="E16" s="170"/>
      <c r="F16" s="170"/>
      <c r="G16" s="170"/>
      <c r="H16" s="170"/>
      <c r="I16" s="158"/>
      <c r="J16" s="171"/>
      <c r="K16" s="164"/>
      <c r="L16" s="165"/>
      <c r="M16" s="196"/>
    </row>
    <row r="17" spans="1:13" ht="5.25" customHeight="1" thickTop="1">
      <c r="A17" s="172"/>
      <c r="B17" s="173"/>
      <c r="C17" s="173"/>
      <c r="D17" s="173"/>
      <c r="E17" s="173"/>
      <c r="F17" s="173"/>
      <c r="G17" s="173"/>
      <c r="H17" s="173"/>
      <c r="I17" s="155"/>
      <c r="J17" s="108"/>
      <c r="K17" s="174"/>
      <c r="L17" s="174"/>
      <c r="M17" s="174"/>
    </row>
    <row r="18" spans="1:13" ht="12.75" customHeight="1">
      <c r="A18" s="150"/>
      <c r="B18" s="172"/>
      <c r="C18" s="155"/>
      <c r="D18" s="155"/>
      <c r="E18" s="155"/>
      <c r="F18" s="155"/>
      <c r="G18" s="155"/>
      <c r="H18" s="155"/>
      <c r="I18" s="155"/>
      <c r="J18" s="333" t="s">
        <v>34</v>
      </c>
      <c r="K18" s="333"/>
      <c r="L18" s="333"/>
      <c r="M18" s="175" t="s">
        <v>304</v>
      </c>
    </row>
    <row r="19" spans="1:13" ht="8.25" customHeight="1">
      <c r="A19" s="150"/>
      <c r="B19" s="172"/>
      <c r="C19" s="155"/>
      <c r="D19" s="155"/>
      <c r="E19" s="155"/>
      <c r="F19" s="155"/>
      <c r="G19" s="155"/>
      <c r="H19" s="155"/>
      <c r="I19" s="155"/>
      <c r="J19" s="108"/>
      <c r="K19" s="174"/>
      <c r="L19" s="174"/>
      <c r="M19" s="174"/>
    </row>
    <row r="20" spans="1:13" ht="18" customHeight="1">
      <c r="A20" s="335" t="s">
        <v>29</v>
      </c>
      <c r="B20" s="335"/>
      <c r="C20" s="335"/>
      <c r="D20" s="335"/>
      <c r="E20" s="335"/>
      <c r="F20" s="335"/>
      <c r="G20" s="335"/>
      <c r="H20" s="335"/>
      <c r="I20" s="335"/>
      <c r="J20" s="335"/>
      <c r="K20" s="335"/>
      <c r="L20" s="335"/>
      <c r="M20" s="335"/>
    </row>
    <row r="21" spans="1:13" ht="18" customHeight="1">
      <c r="A21" s="154">
        <v>6</v>
      </c>
      <c r="B21" s="332" t="s">
        <v>298</v>
      </c>
      <c r="C21" s="332"/>
      <c r="D21" s="332"/>
      <c r="E21" s="332"/>
      <c r="F21" s="332"/>
      <c r="G21" s="332"/>
      <c r="H21" s="155"/>
      <c r="I21" s="155"/>
      <c r="J21" s="156"/>
      <c r="K21" s="155"/>
      <c r="L21" s="155"/>
      <c r="M21" s="156"/>
    </row>
    <row r="22" spans="1:13" ht="18" customHeight="1">
      <c r="A22" s="157" t="s">
        <v>22</v>
      </c>
      <c r="B22" s="322" t="s">
        <v>299</v>
      </c>
      <c r="C22" s="322"/>
      <c r="D22" s="322"/>
      <c r="E22" s="322"/>
      <c r="F22" s="322"/>
      <c r="G22" s="322"/>
      <c r="H22" s="158"/>
      <c r="I22" s="158"/>
      <c r="J22" s="65"/>
      <c r="K22" s="158" t="s">
        <v>30</v>
      </c>
      <c r="L22" s="158">
        <v>0.02</v>
      </c>
      <c r="M22" s="193">
        <f>J22*L22</f>
        <v>0</v>
      </c>
    </row>
    <row r="23" spans="1:13" ht="18" customHeight="1">
      <c r="A23" s="154">
        <v>7</v>
      </c>
      <c r="B23" s="332" t="s">
        <v>300</v>
      </c>
      <c r="C23" s="332"/>
      <c r="D23" s="332"/>
      <c r="E23" s="332"/>
      <c r="F23" s="332"/>
      <c r="G23" s="332"/>
      <c r="H23" s="155"/>
      <c r="I23" s="155"/>
      <c r="J23" s="156"/>
      <c r="K23" s="155"/>
      <c r="L23" s="155"/>
      <c r="M23" s="156"/>
    </row>
    <row r="24" spans="1:13" ht="18" customHeight="1">
      <c r="A24" s="157" t="s">
        <v>23</v>
      </c>
      <c r="B24" s="322" t="s">
        <v>301</v>
      </c>
      <c r="C24" s="322"/>
      <c r="D24" s="322"/>
      <c r="E24" s="322"/>
      <c r="F24" s="322"/>
      <c r="G24" s="322"/>
      <c r="H24" s="65"/>
      <c r="I24" s="158" t="s">
        <v>30</v>
      </c>
      <c r="J24" s="65"/>
      <c r="K24" s="158" t="s">
        <v>30</v>
      </c>
      <c r="L24" s="158">
        <v>0.01</v>
      </c>
      <c r="M24" s="197">
        <f>(H24*J24)*L24</f>
        <v>0</v>
      </c>
    </row>
    <row r="25" spans="1:13" ht="16.5" customHeight="1" thickBot="1">
      <c r="A25" s="154">
        <v>8</v>
      </c>
      <c r="B25" s="332" t="s">
        <v>31</v>
      </c>
      <c r="C25" s="332"/>
      <c r="D25" s="332"/>
      <c r="E25" s="332"/>
      <c r="F25" s="332"/>
      <c r="G25" s="332"/>
      <c r="H25" s="155"/>
      <c r="I25" s="155"/>
      <c r="J25" s="156"/>
      <c r="K25" s="155"/>
      <c r="L25" s="155"/>
      <c r="M25" s="198">
        <f>SUM(M22,M24)</f>
        <v>0</v>
      </c>
    </row>
    <row r="26" spans="1:13" ht="14.25" customHeight="1" thickBot="1" thickTop="1">
      <c r="A26" s="157"/>
      <c r="B26" s="176"/>
      <c r="C26" s="158"/>
      <c r="D26" s="158"/>
      <c r="E26" s="158"/>
      <c r="F26" s="158"/>
      <c r="G26" s="158"/>
      <c r="H26" s="158"/>
      <c r="I26" s="158"/>
      <c r="J26" s="159"/>
      <c r="K26" s="158"/>
      <c r="L26" s="158"/>
      <c r="M26" s="159"/>
    </row>
    <row r="27" spans="1:13" ht="15" customHeight="1" thickBot="1">
      <c r="A27" s="154">
        <v>9</v>
      </c>
      <c r="B27" s="332" t="s">
        <v>32</v>
      </c>
      <c r="C27" s="332"/>
      <c r="D27" s="332"/>
      <c r="E27" s="332"/>
      <c r="F27" s="332"/>
      <c r="G27" s="332"/>
      <c r="H27" s="155"/>
      <c r="I27" s="155"/>
      <c r="J27" s="156"/>
      <c r="K27" s="155"/>
      <c r="L27" s="155"/>
      <c r="M27" s="199">
        <f>SUM(M16,M25)</f>
        <v>0</v>
      </c>
    </row>
    <row r="28" spans="1:13" ht="9" customHeight="1" thickTop="1">
      <c r="A28" s="172"/>
      <c r="B28" s="177"/>
      <c r="C28" s="177"/>
      <c r="D28" s="177"/>
      <c r="E28" s="177"/>
      <c r="F28" s="177"/>
      <c r="G28" s="177"/>
      <c r="H28" s="155"/>
      <c r="I28" s="155"/>
      <c r="J28" s="156"/>
      <c r="K28" s="155"/>
      <c r="L28" s="155"/>
      <c r="M28" s="178"/>
    </row>
    <row r="29" spans="1:13" ht="12.75" customHeight="1">
      <c r="A29" s="150"/>
      <c r="B29" s="172"/>
      <c r="C29" s="155"/>
      <c r="D29" s="155"/>
      <c r="E29" s="155"/>
      <c r="F29" s="155"/>
      <c r="G29" s="155"/>
      <c r="H29" s="155"/>
      <c r="I29" s="155"/>
      <c r="J29" s="333" t="s">
        <v>34</v>
      </c>
      <c r="K29" s="333"/>
      <c r="L29" s="333"/>
      <c r="M29" s="175" t="s">
        <v>305</v>
      </c>
    </row>
    <row r="30" spans="1:13" ht="8.25" customHeight="1">
      <c r="A30" s="106"/>
      <c r="B30" s="106"/>
      <c r="C30" s="106"/>
      <c r="D30" s="106"/>
      <c r="E30" s="106"/>
      <c r="F30" s="106"/>
      <c r="G30" s="106"/>
      <c r="H30" s="106"/>
      <c r="I30" s="106"/>
      <c r="J30" s="107"/>
      <c r="K30" s="106"/>
      <c r="L30" s="106"/>
      <c r="M30" s="107"/>
    </row>
    <row r="31" spans="1:13" ht="48" customHeight="1">
      <c r="A31" s="323" t="s">
        <v>306</v>
      </c>
      <c r="B31" s="323"/>
      <c r="C31" s="323"/>
      <c r="D31" s="323"/>
      <c r="E31" s="323"/>
      <c r="F31" s="323"/>
      <c r="G31" s="323"/>
      <c r="H31" s="323"/>
      <c r="I31" s="323"/>
      <c r="J31" s="323"/>
      <c r="K31" s="323"/>
      <c r="L31" s="323"/>
      <c r="M31" s="323"/>
    </row>
    <row r="32" spans="1:13" ht="15.75" thickBot="1">
      <c r="A32" s="106"/>
      <c r="B32" s="106"/>
      <c r="C32" s="106"/>
      <c r="D32" s="106"/>
      <c r="E32" s="106"/>
      <c r="F32" s="106"/>
      <c r="G32" s="106"/>
      <c r="H32" s="106"/>
      <c r="I32" s="106"/>
      <c r="J32" s="107"/>
      <c r="K32" s="106"/>
      <c r="L32" s="106"/>
      <c r="M32" s="107"/>
    </row>
    <row r="33" spans="1:13" ht="15.75" thickBot="1">
      <c r="A33" s="328" t="s">
        <v>24</v>
      </c>
      <c r="B33" s="329"/>
      <c r="C33" s="329"/>
      <c r="D33" s="329"/>
      <c r="E33" s="329"/>
      <c r="F33" s="329"/>
      <c r="G33" s="329"/>
      <c r="H33" s="329"/>
      <c r="I33" s="329"/>
      <c r="J33" s="329"/>
      <c r="K33" s="329"/>
      <c r="L33" s="329"/>
      <c r="M33" s="330"/>
    </row>
    <row r="34" spans="1:13" ht="12" customHeight="1">
      <c r="A34" s="179"/>
      <c r="B34" s="180"/>
      <c r="C34" s="180"/>
      <c r="D34" s="180"/>
      <c r="E34" s="180"/>
      <c r="F34" s="180"/>
      <c r="G34" s="180"/>
      <c r="H34" s="180"/>
      <c r="I34" s="180"/>
      <c r="J34" s="181"/>
      <c r="K34" s="180"/>
      <c r="L34" s="180"/>
      <c r="M34" s="182"/>
    </row>
    <row r="35" spans="1:13" ht="15">
      <c r="A35" s="183"/>
      <c r="B35" s="184"/>
      <c r="C35" s="185" t="s">
        <v>35</v>
      </c>
      <c r="D35" s="321"/>
      <c r="E35" s="321"/>
      <c r="F35" s="184"/>
      <c r="G35" s="327" t="s">
        <v>304</v>
      </c>
      <c r="H35" s="327"/>
      <c r="I35" s="184"/>
      <c r="J35" s="321"/>
      <c r="K35" s="321"/>
      <c r="L35" s="321"/>
      <c r="M35" s="186"/>
    </row>
    <row r="36" spans="1:13" ht="18" customHeight="1">
      <c r="A36" s="183"/>
      <c r="B36" s="184"/>
      <c r="C36" s="187" t="s">
        <v>27</v>
      </c>
      <c r="D36" s="318" t="s">
        <v>321</v>
      </c>
      <c r="E36" s="318"/>
      <c r="F36" s="184"/>
      <c r="G36" s="327" t="s">
        <v>305</v>
      </c>
      <c r="H36" s="327"/>
      <c r="I36" s="184"/>
      <c r="J36" s="318"/>
      <c r="K36" s="318"/>
      <c r="L36" s="318"/>
      <c r="M36" s="186"/>
    </row>
    <row r="37" spans="1:13" ht="18" customHeight="1">
      <c r="A37" s="183"/>
      <c r="B37" s="184"/>
      <c r="C37" s="187" t="s">
        <v>25</v>
      </c>
      <c r="D37" s="318"/>
      <c r="E37" s="318"/>
      <c r="F37" s="184"/>
      <c r="G37" s="327" t="s">
        <v>33</v>
      </c>
      <c r="H37" s="327"/>
      <c r="I37" s="184"/>
      <c r="J37" s="319"/>
      <c r="K37" s="319"/>
      <c r="L37" s="319"/>
      <c r="M37" s="186"/>
    </row>
    <row r="38" spans="1:13" ht="23.25" customHeight="1" thickBot="1">
      <c r="A38" s="183"/>
      <c r="B38" s="184"/>
      <c r="C38" s="184"/>
      <c r="D38" s="184"/>
      <c r="E38" s="184"/>
      <c r="F38" s="184"/>
      <c r="G38" s="317" t="s">
        <v>26</v>
      </c>
      <c r="H38" s="317"/>
      <c r="I38" s="184"/>
      <c r="J38" s="324"/>
      <c r="K38" s="324"/>
      <c r="L38" s="324"/>
      <c r="M38" s="188"/>
    </row>
    <row r="39" spans="1:13" ht="16.5" thickBot="1" thickTop="1">
      <c r="A39" s="189"/>
      <c r="B39" s="190"/>
      <c r="C39" s="190"/>
      <c r="D39" s="190"/>
      <c r="E39" s="190"/>
      <c r="F39" s="190"/>
      <c r="G39" s="190"/>
      <c r="H39" s="190"/>
      <c r="I39" s="190"/>
      <c r="J39" s="191"/>
      <c r="K39" s="190"/>
      <c r="L39" s="190"/>
      <c r="M39" s="192"/>
    </row>
  </sheetData>
  <sheetProtection password="C925" sheet="1"/>
  <mergeCells count="42">
    <mergeCell ref="A1:M1"/>
    <mergeCell ref="A2:M2"/>
    <mergeCell ref="A6:M6"/>
    <mergeCell ref="L4:M4"/>
    <mergeCell ref="L3:M3"/>
    <mergeCell ref="A8:M8"/>
    <mergeCell ref="G36:H36"/>
    <mergeCell ref="L9:M9"/>
    <mergeCell ref="B12:H12"/>
    <mergeCell ref="I15:J15"/>
    <mergeCell ref="J18:L18"/>
    <mergeCell ref="B27:G27"/>
    <mergeCell ref="B25:G25"/>
    <mergeCell ref="J36:L36"/>
    <mergeCell ref="B13:H13"/>
    <mergeCell ref="B10:H10"/>
    <mergeCell ref="B21:G21"/>
    <mergeCell ref="J29:L29"/>
    <mergeCell ref="I13:J13"/>
    <mergeCell ref="A20:M20"/>
    <mergeCell ref="B11:H11"/>
    <mergeCell ref="L10:M10"/>
    <mergeCell ref="G37:H37"/>
    <mergeCell ref="D36:E36"/>
    <mergeCell ref="A33:M33"/>
    <mergeCell ref="B9:H9"/>
    <mergeCell ref="B24:G24"/>
    <mergeCell ref="B14:H14"/>
    <mergeCell ref="B23:G23"/>
    <mergeCell ref="G35:H35"/>
    <mergeCell ref="I14:J14"/>
    <mergeCell ref="J35:L35"/>
    <mergeCell ref="G38:H38"/>
    <mergeCell ref="D37:E37"/>
    <mergeCell ref="J37:L37"/>
    <mergeCell ref="D4:K4"/>
    <mergeCell ref="D35:E35"/>
    <mergeCell ref="B22:G22"/>
    <mergeCell ref="A31:M31"/>
    <mergeCell ref="J38:L38"/>
    <mergeCell ref="L11:M11"/>
    <mergeCell ref="I12:J12"/>
  </mergeCells>
  <printOptions/>
  <pageMargins left="0.25" right="0.25" top="0.75" bottom="0.75" header="0.3" footer="0.3"/>
  <pageSetup horizontalDpi="600" verticalDpi="600" orientation="portrait" r:id="rId1"/>
  <headerFooter>
    <oddFooter>&amp;C-Page 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Utilities and Transportation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Andrews, Amy UTC)</dc:creator>
  <cp:keywords/>
  <dc:description/>
  <cp:lastModifiedBy>Huff, Ashley (UTC)</cp:lastModifiedBy>
  <cp:lastPrinted>2017-12-04T17:22:36Z</cp:lastPrinted>
  <dcterms:created xsi:type="dcterms:W3CDTF">2014-01-14T20:39:17Z</dcterms:created>
  <dcterms:modified xsi:type="dcterms:W3CDTF">2018-01-16T18:08:25Z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
    <vt:lpwstr/>
  </property>
  <property fmtid="{D5CDD505-2E9C-101B-9397-08002B2CF9AE}" pid="3" name="Report Year">
    <vt:lpwstr>2014</vt:lpwstr>
  </property>
  <property fmtid="{D5CDD505-2E9C-101B-9397-08002B2CF9AE}" pid="4" name="Industry">
    <vt:lpwstr>160 Water Class A &amp; B</vt:lpwstr>
  </property>
  <property fmtid="{D5CDD505-2E9C-101B-9397-08002B2CF9AE}" pid="5" name="Form Type">
    <vt:lpwstr>Annual Report</vt:lpwstr>
  </property>
  <property fmtid="{D5CDD505-2E9C-101B-9397-08002B2CF9AE}" pid="6" name="PublishingExpirationDate">
    <vt:lpwstr/>
  </property>
  <property fmtid="{D5CDD505-2E9C-101B-9397-08002B2CF9AE}" pid="7" name="PublishingStartDate">
    <vt:lpwstr/>
  </property>
  <property fmtid="{D5CDD505-2E9C-101B-9397-08002B2CF9AE}" pid="8" name="ContentTypeId">
    <vt:lpwstr>0x01010015257C67B1560E4CA6C472CB59FECD26</vt:lpwstr>
  </property>
  <property fmtid="{D5CDD505-2E9C-101B-9397-08002B2CF9AE}" pid="9" name="Confidentiality">
    <vt:lpwstr>None</vt:lpwstr>
  </property>
  <property fmtid="{D5CDD505-2E9C-101B-9397-08002B2CF9AE}" pid="10" name="DocumentDescription">
    <vt:lpwstr>Annual Report</vt:lpwstr>
  </property>
  <property fmtid="{D5CDD505-2E9C-101B-9397-08002B2CF9AE}" pid="11" name="EFilingId">
    <vt:lpwstr>8632.00000000000</vt:lpwstr>
  </property>
  <property fmtid="{D5CDD505-2E9C-101B-9397-08002B2CF9AE}" pid="12" name="EFilingLookup">
    <vt:lpwstr/>
  </property>
  <property fmtid="{D5CDD505-2E9C-101B-9397-08002B2CF9AE}" pid="13" name="DocumentSetType">
    <vt:lpwstr>Initial Filing</vt:lpwstr>
  </property>
  <property fmtid="{D5CDD505-2E9C-101B-9397-08002B2CF9AE}" pid="14" name="IsDocumentOrder">
    <vt:lpwstr>0</vt:lpwstr>
  </property>
  <property fmtid="{D5CDD505-2E9C-101B-9397-08002B2CF9AE}" pid="15" name="IsHighlyConfidential">
    <vt:lpwstr>0</vt:lpwstr>
  </property>
  <property fmtid="{D5CDD505-2E9C-101B-9397-08002B2CF9AE}" pid="16" name="CaseCompanyNames">
    <vt:lpwstr>Shirona Water Company LLC</vt:lpwstr>
  </property>
  <property fmtid="{D5CDD505-2E9C-101B-9397-08002B2CF9AE}" pid="17" name="IsEFSEC">
    <vt:lpwstr>0</vt:lpwstr>
  </property>
  <property fmtid="{D5CDD505-2E9C-101B-9397-08002B2CF9AE}" pid="18" name="DocketNumber">
    <vt:lpwstr>180047</vt:lpwstr>
  </property>
  <property fmtid="{D5CDD505-2E9C-101B-9397-08002B2CF9AE}" pid="19" name="IsConfidential">
    <vt:lpwstr>0</vt:lpwstr>
  </property>
  <property fmtid="{D5CDD505-2E9C-101B-9397-08002B2CF9AE}" pid="20" name="Date1">
    <vt:lpwstr>2018-01-12T00:00:00Z</vt:lpwstr>
  </property>
  <property fmtid="{D5CDD505-2E9C-101B-9397-08002B2CF9AE}" pid="21" name="Nickname">
    <vt:lpwstr/>
  </property>
  <property fmtid="{D5CDD505-2E9C-101B-9397-08002B2CF9AE}" pid="22" name="CaseType">
    <vt:lpwstr>Tariff Revision</vt:lpwstr>
  </property>
  <property fmtid="{D5CDD505-2E9C-101B-9397-08002B2CF9AE}" pid="23" name="OpenedDate">
    <vt:lpwstr>2018-01-12T00:00:00Z</vt:lpwstr>
  </property>
  <property fmtid="{D5CDD505-2E9C-101B-9397-08002B2CF9AE}" pid="24" name="Prefix">
    <vt:lpwstr>UW</vt:lpwstr>
  </property>
  <property fmtid="{D5CDD505-2E9C-101B-9397-08002B2CF9AE}" pid="25" name="IndustryCode">
    <vt:lpwstr>160</vt:lpwstr>
  </property>
  <property fmtid="{D5CDD505-2E9C-101B-9397-08002B2CF9AE}" pid="26" name="CaseStatus">
    <vt:lpwstr>Closed</vt:lpwstr>
  </property>
  <property fmtid="{D5CDD505-2E9C-101B-9397-08002B2CF9AE}" pid="27" name="_docset_NoMedatataSyncRequired">
    <vt:lpwstr>False</vt:lpwstr>
  </property>
</Properties>
</file>