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PGA - WASHINGTON\2017\1- September Filing\Advice Filings\UG-_____- 17-11_Combined Effects\"/>
    </mc:Choice>
  </mc:AlternateContent>
  <bookViews>
    <workbookView xWindow="0" yWindow="0" windowWidth="23040" windowHeight="9972" activeTab="1"/>
  </bookViews>
  <sheets>
    <sheet name="Sales Rate Summary" sheetId="1" r:id="rId1"/>
    <sheet name="Trans. Rate Summary" sheetId="2" r:id="rId2"/>
  </sheets>
  <externalReferences>
    <externalReference r:id="rId3"/>
  </externalReferences>
  <definedNames>
    <definedName name="EFFDATE">[1]Inputs!$B$58</definedName>
    <definedName name="_xlnm.Print_Area" localSheetId="1">'Trans. Rate Summary'!$A$1:$K$46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H2" i="2"/>
  <c r="D55" i="1"/>
  <c r="J2" i="1"/>
</calcChain>
</file>

<file path=xl/sharedStrings.xml><?xml version="1.0" encoding="utf-8"?>
<sst xmlns="http://schemas.openxmlformats.org/spreadsheetml/2006/main" count="206" uniqueCount="120">
  <si>
    <t>WASHINGTON</t>
  </si>
  <si>
    <r>
      <t xml:space="preserve">SUMMARY OF MONTHLY  </t>
    </r>
    <r>
      <rPr>
        <b/>
        <u/>
        <sz val="16"/>
        <rFont val="Arial"/>
        <family val="2"/>
      </rPr>
      <t>SALES SERVICE</t>
    </r>
    <r>
      <rPr>
        <b/>
        <sz val="16"/>
        <rFont val="Arial"/>
        <family val="2"/>
      </rPr>
      <t xml:space="preserve">  BILLING RATES </t>
    </r>
  </si>
  <si>
    <t>EFFECTIVE:</t>
  </si>
  <si>
    <t>SCHEDULE 1</t>
  </si>
  <si>
    <t>SCHEDULE 2</t>
  </si>
  <si>
    <t>SCHEDULE 3</t>
  </si>
  <si>
    <t>SCHEDULE 10</t>
  </si>
  <si>
    <t>GENERAL SALES SERVICE</t>
  </si>
  <si>
    <t>RESIDENTIAL SALES SERVICE</t>
  </si>
  <si>
    <t>BASIC FIRM SALES SERVICE</t>
  </si>
  <si>
    <t>SPECIAL METERING EQUIPMENT</t>
  </si>
  <si>
    <t>Usage Charges:</t>
  </si>
  <si>
    <t>Meter Size:</t>
  </si>
  <si>
    <t xml:space="preserve"> Customer Charge</t>
  </si>
  <si>
    <t>Customer Charge</t>
  </si>
  <si>
    <t xml:space="preserve">  First 150 CF/hr./mo. Capacity</t>
  </si>
  <si>
    <t xml:space="preserve">  Res'l Usage Charge (per therm):</t>
  </si>
  <si>
    <t>All therms</t>
  </si>
  <si>
    <t>Commercial All therms</t>
  </si>
  <si>
    <t xml:space="preserve">  Next 800 CF/hr./mo. Capacity</t>
  </si>
  <si>
    <t>+minimum monthly rental charge</t>
  </si>
  <si>
    <t xml:space="preserve">  Com'l Usage Charge (per therm):</t>
  </si>
  <si>
    <t>Minimum Monthly Bill</t>
  </si>
  <si>
    <t>Industrial All therms</t>
  </si>
  <si>
    <t xml:space="preserve">  All add'l CF/hr./mo. Capacity</t>
  </si>
  <si>
    <t xml:space="preserve">  Minimum Monthly Rental</t>
  </si>
  <si>
    <t xml:space="preserve">  Minimum Monthly Bill</t>
  </si>
  <si>
    <t xml:space="preserve">  Charge for Meter Reading</t>
  </si>
  <si>
    <t>SCHEDULE 27</t>
  </si>
  <si>
    <t>SCHEDULE 41</t>
  </si>
  <si>
    <t>SCHEDULE 42</t>
  </si>
  <si>
    <t>RESIDENTIAL HEATING DRY-OUT SERVICE</t>
  </si>
  <si>
    <t>NON-RESIDENTIAL SALES SERVICE</t>
  </si>
  <si>
    <t>LARGE VOLUME NON-RESIDENTIAL</t>
  </si>
  <si>
    <t>OTHER CHARGES:</t>
  </si>
  <si>
    <t>FIRM SALES SERVICE</t>
  </si>
  <si>
    <t>INTERRUPTIBLE SALES SERVICE</t>
  </si>
  <si>
    <t>Usage Charge:</t>
  </si>
  <si>
    <t>Telemetry Charge (per month)</t>
  </si>
  <si>
    <t>Customer Charge:</t>
  </si>
  <si>
    <t>Standard Unauthorized Use:</t>
  </si>
  <si>
    <t>$ 2.00/th</t>
  </si>
  <si>
    <t>Per therm, all therms</t>
  </si>
  <si>
    <t>Volumetric Charges:</t>
  </si>
  <si>
    <t>Volumetric Charges: Industrial</t>
  </si>
  <si>
    <t>Unauthorized Use - Violation</t>
  </si>
  <si>
    <t>$10.00/th</t>
  </si>
  <si>
    <t>Minimum Monthly Bill:</t>
  </si>
  <si>
    <t>Commercial Volumetric Charges:</t>
  </si>
  <si>
    <t>1st 10,000 therms:</t>
  </si>
  <si>
    <t xml:space="preserve">    of Curtailment Order</t>
  </si>
  <si>
    <r>
      <t>Commercial Firm Service</t>
    </r>
    <r>
      <rPr>
        <b/>
        <sz val="10"/>
        <rFont val="Arial"/>
        <family val="2"/>
      </rPr>
      <t>:</t>
    </r>
  </si>
  <si>
    <t>Next 20,000 therms:</t>
  </si>
  <si>
    <t>1st 2,000 therms:</t>
  </si>
  <si>
    <t>All additional therms:</t>
  </si>
  <si>
    <t>Next 100,000 therms:</t>
  </si>
  <si>
    <t>Industrial Firm Service:</t>
  </si>
  <si>
    <t>Next 600,000 therms:</t>
  </si>
  <si>
    <t>Volumetric Charges: Commercial</t>
  </si>
  <si>
    <t>Plus</t>
  </si>
  <si>
    <t>Industrial Volumetric Charges:</t>
  </si>
  <si>
    <t>Pipeline Capacity Charges*:</t>
  </si>
  <si>
    <t>Firm (MDDV):</t>
  </si>
  <si>
    <t>Firm (per therm):</t>
  </si>
  <si>
    <t>Commercial Interruptible Service:</t>
  </si>
  <si>
    <t>Pipeline Capacity Chg. per therm:</t>
  </si>
  <si>
    <r>
      <t>Industrial Interruptible Service</t>
    </r>
    <r>
      <rPr>
        <b/>
        <sz val="10"/>
        <rFont val="Arial"/>
        <family val="2"/>
      </rPr>
      <t>:</t>
    </r>
  </si>
  <si>
    <t>Storage Charge (per MDDV)</t>
  </si>
  <si>
    <t>Distribution Capacity Chg. (MDDV)</t>
  </si>
  <si>
    <t>Firm Pipeline Capacity Charges*:</t>
  </si>
  <si>
    <t>Storage Charge per MDDV:</t>
  </si>
  <si>
    <t>Per MDDV:</t>
  </si>
  <si>
    <t>Pipeline Capacity Charge</t>
  </si>
  <si>
    <t>Per therm:</t>
  </si>
  <si>
    <t xml:space="preserve"> (per therm):</t>
  </si>
  <si>
    <t>Customer Charge, plus Volumetric Charges, plus Pipeline Capacity Charge, plus Storage Charge.</t>
  </si>
  <si>
    <t>Customer Charge, plus Volumetric Charges, plus applicable Pipeline Capacity Charge.</t>
  </si>
  <si>
    <t>Customer Charge, plus Volumetric Charges, plus applicable Pipeline Capacity Charge, plus the Storage and Distribution Charges.</t>
  </si>
  <si>
    <t xml:space="preserve">RATE SUMMARY </t>
  </si>
  <si>
    <t>Page 1</t>
  </si>
  <si>
    <t>Issued September 12, 2017</t>
  </si>
  <si>
    <t>Effective with service on</t>
  </si>
  <si>
    <t>NWN WUTC Advice No. 17-11</t>
  </si>
  <si>
    <r>
      <t xml:space="preserve">SUMMARY OF MONTHLY </t>
    </r>
    <r>
      <rPr>
        <b/>
        <u/>
        <sz val="16"/>
        <rFont val="Arial"/>
        <family val="2"/>
      </rPr>
      <t xml:space="preserve">TRANSPORTATION SERVICE
</t>
    </r>
    <r>
      <rPr>
        <b/>
        <sz val="16"/>
        <rFont val="Arial"/>
        <family val="2"/>
      </rPr>
      <t xml:space="preserve">BILLING RATES </t>
    </r>
  </si>
  <si>
    <t>SCHEDULE 43</t>
  </si>
  <si>
    <t xml:space="preserve">NON-RESIDENTIAL </t>
  </si>
  <si>
    <t>HIGH-VOLUME NON-RESIDENTIAL</t>
  </si>
  <si>
    <r>
      <t>OTHER CHARGES</t>
    </r>
    <r>
      <rPr>
        <b/>
        <sz val="10"/>
        <rFont val="Arial"/>
        <family val="2"/>
      </rPr>
      <t>:</t>
    </r>
  </si>
  <si>
    <t>TRANSPORTATION SERVICE</t>
  </si>
  <si>
    <t>FIRM TRANSPORTATION SERVICE</t>
  </si>
  <si>
    <t>Monthly Telemetry Charge:</t>
  </si>
  <si>
    <t>Transportation Charge:</t>
  </si>
  <si>
    <t>$2.00/th</t>
  </si>
  <si>
    <t xml:space="preserve">     of Curtailment Order:</t>
  </si>
  <si>
    <t xml:space="preserve">   1st 2,000 therms:</t>
  </si>
  <si>
    <t xml:space="preserve">   1st 10,000 therms:</t>
  </si>
  <si>
    <t>All therms:</t>
  </si>
  <si>
    <t xml:space="preserve">   All additional therms:</t>
  </si>
  <si>
    <t xml:space="preserve">   Next 20,000 therms:</t>
  </si>
  <si>
    <t>Annual Sales WACOG:</t>
  </si>
  <si>
    <t>Winter Sales WACOG:</t>
  </si>
  <si>
    <t xml:space="preserve">   Next 100,000 therms:</t>
  </si>
  <si>
    <t xml:space="preserve">   Next 600,000 therms:</t>
  </si>
  <si>
    <t>If Firm Service, ADD:</t>
  </si>
  <si>
    <t>Firm Distribution Capacity Chg. (MDDV)</t>
  </si>
  <si>
    <t>Plus for Firm Service:   Distribution Capacity Charge</t>
  </si>
  <si>
    <r>
      <t>PENALTY CHARGES</t>
    </r>
    <r>
      <rPr>
        <b/>
        <sz val="10"/>
        <rFont val="Arial"/>
        <family val="2"/>
      </rPr>
      <t>:</t>
    </r>
  </si>
  <si>
    <t>INTERRUPTIBLE TRANSPORTATION SERVICE</t>
  </si>
  <si>
    <t>Balancing Charge (excess over 5%)</t>
  </si>
  <si>
    <t>$1.00/therm</t>
  </si>
  <si>
    <t>Entitlement Overrun Charges:</t>
  </si>
  <si>
    <t>Excess &lt; threshold + 2%</t>
  </si>
  <si>
    <t>$0.50/therm</t>
  </si>
  <si>
    <t>Excess &gt; threshold + 2%</t>
  </si>
  <si>
    <t>Entitlement Underrun Charges:</t>
  </si>
  <si>
    <t>5% to 10%</t>
  </si>
  <si>
    <t>Over 10%</t>
  </si>
  <si>
    <t>Underrun not cleared</t>
  </si>
  <si>
    <r>
      <t xml:space="preserve"> </t>
    </r>
    <r>
      <rPr>
        <b/>
        <sz val="14"/>
        <rFont val="Arial"/>
        <family val="2"/>
      </rPr>
      <t xml:space="preserve"> RATE SUMMARY</t>
    </r>
  </si>
  <si>
    <t>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</si>
</sst>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164" formatCode="mmmm\ d\,\ yyyy"/>
    <numFmt numFmtId="165" formatCode="&quot;$&quot;#,##0.00000"/>
    <numFmt numFmtId="166" formatCode="&quot;$&quot;#,##0.00"/>
    <numFmt numFmtId="167" formatCode="&quot;$&quot;#,##0.00000_);\(&quot;$&quot;#,##0.00000\)"/>
    <numFmt numFmtId="168" formatCode="#,##0.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7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30"/>
      <name val="Arial"/>
      <family val="2"/>
    </font>
    <font>
      <sz val="36"/>
      <name val="Arial"/>
      <family val="2"/>
    </font>
    <font>
      <b/>
      <sz val="1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" fillId="0" borderId="0"/>
  </cellStyleXfs>
  <cellXfs count="186">
    <xf numFmtId="0" fontId="0" fillId="0" borderId="0" xfId="0"/>
    <xf numFmtId="0" fontId="1" fillId="0" borderId="0" xfId="1" applyFont="1" applyBorder="1">
      <alignment vertical="top"/>
    </xf>
    <xf numFmtId="7" fontId="1" fillId="0" borderId="0" xfId="1" applyNumberFormat="1" applyFont="1" applyBorder="1">
      <alignment vertical="top"/>
    </xf>
    <xf numFmtId="7" fontId="1" fillId="0" borderId="0" xfId="1" applyNumberFormat="1" applyFont="1">
      <alignment vertical="top"/>
    </xf>
    <xf numFmtId="7" fontId="1" fillId="0" borderId="0" xfId="1" applyNumberFormat="1">
      <alignment vertical="top"/>
    </xf>
    <xf numFmtId="0" fontId="5" fillId="0" borderId="0" xfId="1" applyFont="1" applyBorder="1">
      <alignment vertical="top"/>
    </xf>
    <xf numFmtId="7" fontId="1" fillId="0" borderId="0" xfId="1" applyNumberFormat="1" applyBorder="1">
      <alignment vertical="top"/>
    </xf>
    <xf numFmtId="7" fontId="6" fillId="0" borderId="0" xfId="1" applyNumberFormat="1" applyFont="1" applyBorder="1" applyAlignment="1">
      <alignment horizontal="center" vertical="top"/>
    </xf>
    <xf numFmtId="164" fontId="3" fillId="0" borderId="0" xfId="1" applyNumberFormat="1" applyFont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7" fillId="0" borderId="0" xfId="1" applyFont="1" applyBorder="1">
      <alignment vertical="top"/>
    </xf>
    <xf numFmtId="0" fontId="1" fillId="0" borderId="4" xfId="1" applyFont="1" applyBorder="1">
      <alignment vertical="top"/>
    </xf>
    <xf numFmtId="0" fontId="1" fillId="0" borderId="5" xfId="1" applyFont="1" applyBorder="1">
      <alignment vertical="top"/>
    </xf>
    <xf numFmtId="7" fontId="1" fillId="0" borderId="4" xfId="1" applyNumberFormat="1" applyBorder="1">
      <alignment vertical="top"/>
    </xf>
    <xf numFmtId="7" fontId="1" fillId="0" borderId="5" xfId="1" applyNumberFormat="1" applyBorder="1">
      <alignment vertical="top"/>
    </xf>
    <xf numFmtId="7" fontId="1" fillId="0" borderId="4" xfId="1" applyNumberFormat="1" applyFont="1" applyBorder="1">
      <alignment vertical="top"/>
    </xf>
    <xf numFmtId="7" fontId="1" fillId="0" borderId="5" xfId="1" applyNumberFormat="1" applyFont="1" applyBorder="1" applyAlignment="1">
      <alignment horizontal="center" vertical="top"/>
    </xf>
    <xf numFmtId="0" fontId="1" fillId="0" borderId="4" xfId="1" applyFont="1" applyBorder="1" applyAlignment="1">
      <alignment horizontal="left" vertical="top"/>
    </xf>
    <xf numFmtId="165" fontId="1" fillId="0" borderId="0" xfId="1" applyNumberFormat="1" applyFont="1" applyBorder="1" applyAlignment="1">
      <alignment horizontal="center" vertical="top"/>
    </xf>
    <xf numFmtId="165" fontId="1" fillId="0" borderId="5" xfId="1" applyNumberFormat="1" applyFont="1" applyBorder="1" applyAlignment="1">
      <alignment horizontal="center" vertical="top"/>
    </xf>
    <xf numFmtId="49" fontId="1" fillId="0" borderId="0" xfId="1" applyNumberFormat="1" applyFont="1" applyBorder="1">
      <alignment vertical="top"/>
    </xf>
    <xf numFmtId="7" fontId="1" fillId="0" borderId="0" xfId="1" applyNumberFormat="1" applyFont="1" applyBorder="1" applyAlignment="1">
      <alignment horizontal="center" vertical="top"/>
    </xf>
    <xf numFmtId="0" fontId="1" fillId="0" borderId="6" xfId="1" applyFont="1" applyBorder="1">
      <alignment vertical="top"/>
    </xf>
    <xf numFmtId="0" fontId="1" fillId="0" borderId="7" xfId="1" applyFont="1" applyBorder="1">
      <alignment vertical="top"/>
    </xf>
    <xf numFmtId="7" fontId="1" fillId="0" borderId="7" xfId="1" applyNumberFormat="1" applyFont="1" applyBorder="1" applyAlignment="1">
      <alignment horizontal="center" vertical="top"/>
    </xf>
    <xf numFmtId="0" fontId="1" fillId="0" borderId="8" xfId="1" applyFont="1" applyBorder="1">
      <alignment vertical="top"/>
    </xf>
    <xf numFmtId="0" fontId="9" fillId="0" borderId="0" xfId="1" applyFont="1" applyBorder="1" applyAlignment="1">
      <alignment horizontal="center" vertical="top"/>
    </xf>
    <xf numFmtId="0" fontId="1" fillId="0" borderId="5" xfId="1" applyBorder="1">
      <alignment vertical="top"/>
    </xf>
    <xf numFmtId="0" fontId="1" fillId="0" borderId="0" xfId="1" applyBorder="1">
      <alignment vertical="top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8" fillId="0" borderId="0" xfId="1" applyFont="1" applyBorder="1">
      <alignment vertical="top"/>
    </xf>
    <xf numFmtId="0" fontId="8" fillId="0" borderId="4" xfId="1" applyFont="1" applyBorder="1">
      <alignment vertical="top"/>
    </xf>
    <xf numFmtId="0" fontId="1" fillId="0" borderId="0" xfId="1" applyBorder="1" applyAlignment="1">
      <alignment horizontal="left" vertical="top"/>
    </xf>
    <xf numFmtId="166" fontId="1" fillId="0" borderId="5" xfId="1" applyNumberFormat="1" applyBorder="1" applyAlignment="1">
      <alignment horizontal="right" vertical="top"/>
    </xf>
    <xf numFmtId="7" fontId="1" fillId="0" borderId="0" xfId="1" applyNumberFormat="1" applyBorder="1" applyAlignment="1">
      <alignment horizontal="center" vertical="top"/>
    </xf>
    <xf numFmtId="166" fontId="1" fillId="0" borderId="5" xfId="1" applyNumberFormat="1" applyFont="1" applyBorder="1" applyAlignment="1">
      <alignment horizontal="right" vertical="top"/>
    </xf>
    <xf numFmtId="166" fontId="1" fillId="0" borderId="5" xfId="1" applyNumberFormat="1" applyFont="1" applyBorder="1" applyAlignment="1">
      <alignment vertical="top"/>
    </xf>
    <xf numFmtId="7" fontId="1" fillId="0" borderId="5" xfId="1" applyNumberFormat="1" applyBorder="1" applyAlignment="1">
      <alignment horizontal="right" vertical="top"/>
    </xf>
    <xf numFmtId="0" fontId="9" fillId="0" borderId="4" xfId="1" applyFont="1" applyBorder="1">
      <alignment vertical="top"/>
    </xf>
    <xf numFmtId="0" fontId="9" fillId="0" borderId="0" xfId="1" applyFont="1" applyBorder="1">
      <alignment vertical="top"/>
    </xf>
    <xf numFmtId="165" fontId="1" fillId="0" borderId="5" xfId="1" applyNumberFormat="1" applyFont="1" applyBorder="1" applyAlignment="1">
      <alignment vertical="top"/>
    </xf>
    <xf numFmtId="167" fontId="1" fillId="0" borderId="0" xfId="1" applyNumberFormat="1" applyBorder="1">
      <alignment vertical="top"/>
    </xf>
    <xf numFmtId="7" fontId="9" fillId="0" borderId="4" xfId="1" applyNumberFormat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165" fontId="1" fillId="0" borderId="5" xfId="1" applyNumberFormat="1" applyFont="1" applyBorder="1" applyAlignment="1">
      <alignment horizontal="right" vertical="top"/>
    </xf>
    <xf numFmtId="0" fontId="9" fillId="0" borderId="8" xfId="1" applyFont="1" applyBorder="1" applyAlignment="1">
      <alignment horizontal="center" vertical="top"/>
    </xf>
    <xf numFmtId="0" fontId="1" fillId="0" borderId="7" xfId="1" applyBorder="1">
      <alignment vertical="top"/>
    </xf>
    <xf numFmtId="0" fontId="1" fillId="0" borderId="3" xfId="1" applyBorder="1">
      <alignment vertical="top"/>
    </xf>
    <xf numFmtId="7" fontId="1" fillId="0" borderId="4" xfId="1" applyNumberFormat="1" applyBorder="1" applyAlignment="1">
      <alignment horizontal="center" vertical="top"/>
    </xf>
    <xf numFmtId="0" fontId="9" fillId="0" borderId="4" xfId="1" applyFont="1" applyBorder="1" applyAlignment="1">
      <alignment horizontal="left" vertical="top"/>
    </xf>
    <xf numFmtId="167" fontId="1" fillId="0" borderId="5" xfId="1" applyNumberFormat="1" applyFont="1" applyBorder="1" applyAlignment="1">
      <alignment horizontal="right" vertical="top"/>
    </xf>
    <xf numFmtId="166" fontId="1" fillId="0" borderId="0" xfId="1" applyNumberFormat="1" applyBorder="1" applyAlignment="1">
      <alignment horizontal="right" vertical="top"/>
    </xf>
    <xf numFmtId="7" fontId="12" fillId="0" borderId="6" xfId="1" applyNumberFormat="1" applyFont="1" applyBorder="1">
      <alignment vertical="top"/>
    </xf>
    <xf numFmtId="167" fontId="1" fillId="0" borderId="8" xfId="1" applyNumberFormat="1" applyBorder="1">
      <alignment vertical="top"/>
    </xf>
    <xf numFmtId="167" fontId="1" fillId="0" borderId="5" xfId="1" applyNumberFormat="1" applyBorder="1">
      <alignment vertical="top"/>
    </xf>
    <xf numFmtId="7" fontId="1" fillId="0" borderId="0" xfId="1" applyNumberFormat="1" applyBorder="1" applyAlignment="1">
      <alignment horizontal="right" vertical="top"/>
    </xf>
    <xf numFmtId="7" fontId="12" fillId="0" borderId="0" xfId="1" applyNumberFormat="1" applyFont="1" applyBorder="1">
      <alignment vertical="top"/>
    </xf>
    <xf numFmtId="0" fontId="13" fillId="0" borderId="4" xfId="1" applyFont="1" applyBorder="1" applyAlignment="1">
      <alignment horizontal="center" vertical="top"/>
    </xf>
    <xf numFmtId="165" fontId="1" fillId="0" borderId="5" xfId="1" applyNumberFormat="1" applyBorder="1" applyAlignment="1">
      <alignment horizontal="right" vertical="top"/>
    </xf>
    <xf numFmtId="0" fontId="1" fillId="0" borderId="4" xfId="1" applyFont="1" applyBorder="1" applyAlignment="1">
      <alignment horizontal="left" vertical="top" indent="1"/>
    </xf>
    <xf numFmtId="0" fontId="8" fillId="0" borderId="4" xfId="1" applyNumberFormat="1" applyFont="1" applyFill="1" applyBorder="1" applyAlignment="1">
      <alignment horizontal="left" vertical="top"/>
    </xf>
    <xf numFmtId="0" fontId="1" fillId="0" borderId="4" xfId="1" applyNumberFormat="1" applyFont="1" applyFill="1" applyBorder="1" applyAlignment="1">
      <alignment horizontal="left" vertical="top"/>
    </xf>
    <xf numFmtId="167" fontId="1" fillId="0" borderId="5" xfId="1" applyNumberFormat="1" applyBorder="1" applyAlignment="1">
      <alignment horizontal="right" vertical="top"/>
    </xf>
    <xf numFmtId="0" fontId="1" fillId="0" borderId="0" xfId="1" applyFont="1" applyBorder="1" applyAlignment="1">
      <alignment horizontal="center" vertical="top"/>
    </xf>
    <xf numFmtId="7" fontId="9" fillId="0" borderId="4" xfId="1" applyNumberFormat="1" applyFont="1" applyBorder="1">
      <alignment vertical="top"/>
    </xf>
    <xf numFmtId="7" fontId="13" fillId="0" borderId="4" xfId="1" applyNumberFormat="1" applyFont="1" applyBorder="1" applyAlignment="1">
      <alignment horizontal="center" vertical="top"/>
    </xf>
    <xf numFmtId="7" fontId="8" fillId="0" borderId="4" xfId="1" applyNumberFormat="1" applyFont="1" applyBorder="1">
      <alignment vertical="top"/>
    </xf>
    <xf numFmtId="7" fontId="13" fillId="0" borderId="0" xfId="1" applyNumberFormat="1" applyFont="1" applyBorder="1" applyAlignment="1">
      <alignment horizontal="center" vertical="top"/>
    </xf>
    <xf numFmtId="0" fontId="9" fillId="0" borderId="4" xfId="1" applyNumberFormat="1" applyFont="1" applyFill="1" applyBorder="1" applyAlignment="1">
      <alignment horizontal="left" vertical="top"/>
    </xf>
    <xf numFmtId="0" fontId="8" fillId="0" borderId="0" xfId="1" applyNumberFormat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13" fillId="0" borderId="4" xfId="1" applyNumberFormat="1" applyFont="1" applyFill="1" applyBorder="1" applyAlignment="1">
      <alignment horizontal="center" vertical="top"/>
    </xf>
    <xf numFmtId="0" fontId="1" fillId="0" borderId="0" xfId="1" applyNumberFormat="1" applyFont="1" applyFill="1" applyBorder="1" applyAlignment="1">
      <alignment horizontal="left" vertical="top" indent="2"/>
    </xf>
    <xf numFmtId="7" fontId="8" fillId="0" borderId="4" xfId="1" applyNumberFormat="1" applyFont="1" applyBorder="1" applyAlignment="1">
      <alignment horizontal="left" vertical="top"/>
    </xf>
    <xf numFmtId="7" fontId="1" fillId="0" borderId="0" xfId="1" applyNumberFormat="1" applyFont="1" applyBorder="1" applyAlignment="1">
      <alignment horizontal="left" vertical="top" indent="2"/>
    </xf>
    <xf numFmtId="0" fontId="8" fillId="0" borderId="4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1" fillId="0" borderId="8" xfId="1" applyFont="1" applyBorder="1" applyAlignment="1">
      <alignment horizontal="centerContinuous" vertical="top" wrapText="1"/>
    </xf>
    <xf numFmtId="7" fontId="1" fillId="0" borderId="7" xfId="1" applyNumberFormat="1" applyBorder="1" applyAlignment="1">
      <alignment horizontal="centerContinuous" vertical="top" wrapText="1"/>
    </xf>
    <xf numFmtId="0" fontId="13" fillId="0" borderId="0" xfId="1" applyNumberFormat="1" applyFont="1" applyFill="1" applyBorder="1" applyAlignment="1">
      <alignment horizontal="center" vertical="top"/>
    </xf>
    <xf numFmtId="167" fontId="1" fillId="0" borderId="0" xfId="1" applyNumberFormat="1" applyBorder="1" applyAlignment="1">
      <alignment horizontal="right" vertical="top"/>
    </xf>
    <xf numFmtId="0" fontId="1" fillId="0" borderId="0" xfId="1" applyFont="1">
      <alignment vertical="top"/>
    </xf>
    <xf numFmtId="49" fontId="1" fillId="0" borderId="0" xfId="1" applyNumberFormat="1" applyFont="1" applyFill="1" applyBorder="1" applyAlignment="1">
      <alignment horizontal="left"/>
    </xf>
    <xf numFmtId="7" fontId="1" fillId="0" borderId="0" xfId="1" applyNumberFormat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7" fontId="1" fillId="0" borderId="0" xfId="1" applyNumberFormat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" fillId="0" borderId="0" xfId="1" applyBorder="1" applyAlignment="1">
      <alignment horizontal="left" vertical="top" textRotation="1"/>
    </xf>
    <xf numFmtId="0" fontId="3" fillId="0" borderId="0" xfId="1" applyFont="1" applyBorder="1" applyAlignment="1">
      <alignment horizontal="left"/>
    </xf>
    <xf numFmtId="0" fontId="1" fillId="0" borderId="0" xfId="2"/>
    <xf numFmtId="0" fontId="7" fillId="0" borderId="0" xfId="1" applyFont="1">
      <alignment vertical="top"/>
    </xf>
    <xf numFmtId="0" fontId="6" fillId="0" borderId="0" xfId="1" applyFont="1">
      <alignment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4" fontId="3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center" vertical="top"/>
    </xf>
    <xf numFmtId="0" fontId="15" fillId="0" borderId="8" xfId="1" applyFont="1" applyBorder="1">
      <alignment vertical="top"/>
    </xf>
    <xf numFmtId="0" fontId="15" fillId="0" borderId="0" xfId="1" applyFont="1" applyBorder="1">
      <alignment vertical="top"/>
    </xf>
    <xf numFmtId="0" fontId="1" fillId="0" borderId="0" xfId="1" applyFont="1" applyBorder="1" applyAlignment="1">
      <alignment horizontal="centerContinuous" vertical="top"/>
    </xf>
    <xf numFmtId="0" fontId="16" fillId="0" borderId="0" xfId="1" applyFont="1" applyBorder="1">
      <alignment vertical="top"/>
    </xf>
    <xf numFmtId="0" fontId="1" fillId="0" borderId="4" xfId="1" applyBorder="1">
      <alignment vertical="top"/>
    </xf>
    <xf numFmtId="0" fontId="9" fillId="0" borderId="4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/>
    </xf>
    <xf numFmtId="7" fontId="8" fillId="0" borderId="4" xfId="1" applyNumberFormat="1" applyFont="1" applyBorder="1" applyAlignment="1">
      <alignment horizontal="center" vertical="top"/>
    </xf>
    <xf numFmtId="7" fontId="8" fillId="0" borderId="5" xfId="1" applyNumberFormat="1" applyFont="1" applyBorder="1" applyAlignment="1">
      <alignment horizontal="center" vertical="top"/>
    </xf>
    <xf numFmtId="7" fontId="1" fillId="0" borderId="5" xfId="1" applyNumberFormat="1" applyFont="1" applyBorder="1" applyAlignment="1">
      <alignment horizontal="right" vertical="top"/>
    </xf>
    <xf numFmtId="7" fontId="1" fillId="0" borderId="5" xfId="1" applyNumberFormat="1" applyFont="1" applyBorder="1" applyAlignment="1">
      <alignment vertical="top"/>
    </xf>
    <xf numFmtId="0" fontId="1" fillId="0" borderId="4" xfId="1" applyBorder="1" applyAlignment="1">
      <alignment horizontal="left" vertical="top"/>
    </xf>
    <xf numFmtId="0" fontId="1" fillId="0" borderId="5" xfId="1" applyBorder="1" applyAlignment="1">
      <alignment horizontal="right" vertical="top"/>
    </xf>
    <xf numFmtId="0" fontId="1" fillId="0" borderId="4" xfId="1" applyFont="1" applyBorder="1" applyAlignment="1">
      <alignment vertical="top"/>
    </xf>
    <xf numFmtId="0" fontId="1" fillId="0" borderId="6" xfId="1" applyFont="1" applyBorder="1" applyAlignment="1">
      <alignment vertical="top"/>
    </xf>
    <xf numFmtId="168" fontId="1" fillId="0" borderId="7" xfId="1" applyNumberFormat="1" applyFont="1" applyBorder="1" applyAlignment="1">
      <alignment horizontal="right" vertical="top"/>
    </xf>
    <xf numFmtId="0" fontId="13" fillId="0" borderId="4" xfId="1" applyFont="1" applyBorder="1" applyAlignment="1">
      <alignment horizontal="left" vertical="top"/>
    </xf>
    <xf numFmtId="166" fontId="1" fillId="0" borderId="0" xfId="1" applyNumberFormat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167" fontId="1" fillId="0" borderId="7" xfId="1" applyNumberFormat="1" applyBorder="1" applyAlignment="1">
      <alignment horizontal="right" vertical="top"/>
    </xf>
    <xf numFmtId="7" fontId="1" fillId="0" borderId="3" xfId="1" applyNumberFormat="1" applyBorder="1">
      <alignment vertical="top"/>
    </xf>
    <xf numFmtId="7" fontId="1" fillId="0" borderId="1" xfId="1" applyNumberFormat="1" applyBorder="1">
      <alignment vertical="top"/>
    </xf>
    <xf numFmtId="7" fontId="1" fillId="0" borderId="2" xfId="1" applyNumberFormat="1" applyBorder="1">
      <alignment vertical="top"/>
    </xf>
    <xf numFmtId="0" fontId="8" fillId="0" borderId="5" xfId="1" applyFont="1" applyBorder="1" applyAlignment="1">
      <alignment horizontal="center" vertical="top"/>
    </xf>
    <xf numFmtId="166" fontId="1" fillId="0" borderId="0" xfId="1" applyNumberFormat="1" applyFont="1" applyBorder="1" applyAlignment="1">
      <alignment horizontal="centerContinuous" vertical="top"/>
    </xf>
    <xf numFmtId="0" fontId="1" fillId="0" borderId="0" xfId="1" applyFont="1" applyBorder="1" applyAlignment="1">
      <alignment vertical="top"/>
    </xf>
    <xf numFmtId="0" fontId="1" fillId="0" borderId="5" xfId="1" applyFont="1" applyBorder="1" applyAlignment="1">
      <alignment horizontal="right" vertical="top"/>
    </xf>
    <xf numFmtId="0" fontId="1" fillId="0" borderId="0" xfId="1" applyFont="1" applyBorder="1" applyAlignment="1">
      <alignment horizontal="right" vertical="top"/>
    </xf>
    <xf numFmtId="168" fontId="1" fillId="0" borderId="0" xfId="1" applyNumberFormat="1" applyBorder="1" applyAlignment="1">
      <alignment horizontal="right" vertical="top"/>
    </xf>
    <xf numFmtId="0" fontId="1" fillId="0" borderId="0" xfId="1" applyBorder="1" applyAlignment="1">
      <alignment horizontal="right" vertical="top"/>
    </xf>
    <xf numFmtId="168" fontId="1" fillId="0" borderId="0" xfId="1" applyNumberFormat="1" applyFont="1" applyBorder="1" applyAlignment="1">
      <alignment horizontal="right" vertical="top"/>
    </xf>
    <xf numFmtId="166" fontId="1" fillId="0" borderId="0" xfId="1" applyNumberFormat="1" applyFont="1" applyBorder="1" applyAlignment="1">
      <alignment horizontal="right" vertical="top"/>
    </xf>
    <xf numFmtId="0" fontId="1" fillId="0" borderId="0" xfId="2" applyFont="1" applyBorder="1"/>
    <xf numFmtId="165" fontId="1" fillId="0" borderId="0" xfId="1" applyNumberFormat="1" applyBorder="1" applyAlignment="1">
      <alignment horizontal="right" vertical="top"/>
    </xf>
    <xf numFmtId="0" fontId="1" fillId="0" borderId="0" xfId="1" applyBorder="1" applyAlignment="1">
      <alignment horizontal="left" vertical="top" wrapText="1"/>
    </xf>
    <xf numFmtId="0" fontId="1" fillId="0" borderId="0" xfId="1" applyBorder="1" applyAlignment="1">
      <alignment horizontal="right" vertical="top" textRotation="180"/>
    </xf>
    <xf numFmtId="0" fontId="1" fillId="0" borderId="8" xfId="1" applyFont="1" applyBorder="1" applyAlignment="1">
      <alignment horizontal="left" vertical="top"/>
    </xf>
    <xf numFmtId="167" fontId="1" fillId="0" borderId="7" xfId="1" applyNumberFormat="1" applyBorder="1" applyAlignment="1">
      <alignment vertical="top"/>
    </xf>
    <xf numFmtId="167" fontId="1" fillId="0" borderId="0" xfId="1" applyNumberFormat="1" applyBorder="1" applyAlignment="1">
      <alignment vertical="top"/>
    </xf>
    <xf numFmtId="0" fontId="1" fillId="0" borderId="0" xfId="2" applyBorder="1"/>
    <xf numFmtId="0" fontId="8" fillId="0" borderId="6" xfId="1" applyFont="1" applyBorder="1" applyAlignment="1">
      <alignment horizontal="left" vertical="top"/>
    </xf>
    <xf numFmtId="7" fontId="1" fillId="0" borderId="7" xfId="1" applyNumberFormat="1" applyFont="1" applyBorder="1" applyAlignment="1">
      <alignment horizontal="right" vertical="top"/>
    </xf>
    <xf numFmtId="0" fontId="1" fillId="0" borderId="0" xfId="2" applyFont="1"/>
    <xf numFmtId="7" fontId="1" fillId="0" borderId="0" xfId="1" applyNumberFormat="1" applyAlignment="1">
      <alignment horizontal="right" vertical="top" textRotation="180"/>
    </xf>
    <xf numFmtId="0" fontId="1" fillId="0" borderId="0" xfId="2" applyBorder="1" applyAlignment="1">
      <alignment horizontal="right" vertical="top" textRotation="180"/>
    </xf>
    <xf numFmtId="0" fontId="17" fillId="0" borderId="0" xfId="2" applyFont="1" applyBorder="1" applyAlignment="1">
      <alignment horizontal="right" vertical="top" textRotation="180"/>
    </xf>
    <xf numFmtId="0" fontId="10" fillId="0" borderId="4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9" fillId="0" borderId="5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/>
    </xf>
    <xf numFmtId="0" fontId="1" fillId="0" borderId="6" xfId="1" applyFont="1" applyBorder="1" applyAlignment="1">
      <alignment horizontal="left" vertical="top" wrapText="1"/>
    </xf>
    <xf numFmtId="0" fontId="1" fillId="0" borderId="7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right" vertical="top" textRotation="180"/>
    </xf>
    <xf numFmtId="0" fontId="1" fillId="0" borderId="0" xfId="1" applyBorder="1" applyAlignment="1">
      <alignment horizontal="right" vertical="top" textRotation="180"/>
    </xf>
    <xf numFmtId="0" fontId="8" fillId="0" borderId="1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1" fillId="0" borderId="4" xfId="1" applyFont="1" applyBorder="1" applyAlignment="1">
      <alignment horizontal="center" vertical="top"/>
    </xf>
    <xf numFmtId="0" fontId="1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17" fillId="0" borderId="0" xfId="2" applyFont="1" applyBorder="1" applyAlignment="1">
      <alignment horizontal="right" vertical="top" textRotation="180"/>
    </xf>
    <xf numFmtId="7" fontId="1" fillId="0" borderId="0" xfId="1" applyNumberFormat="1" applyAlignment="1">
      <alignment horizontal="right" vertical="top" textRotation="180"/>
    </xf>
    <xf numFmtId="0" fontId="1" fillId="0" borderId="0" xfId="2" applyBorder="1" applyAlignment="1">
      <alignment horizontal="right" vertical="top" textRotation="180"/>
    </xf>
    <xf numFmtId="7" fontId="1" fillId="0" borderId="0" xfId="1" applyNumberFormat="1" applyAlignment="1">
      <alignment vertical="top"/>
    </xf>
    <xf numFmtId="0" fontId="1" fillId="0" borderId="4" xfId="1" applyFont="1" applyBorder="1" applyAlignment="1">
      <alignment horizontal="left" vertical="top" wrapText="1"/>
    </xf>
    <xf numFmtId="7" fontId="1" fillId="0" borderId="5" xfId="1" applyNumberFormat="1" applyBorder="1" applyAlignment="1">
      <alignment vertical="top" wrapText="1"/>
    </xf>
    <xf numFmtId="7" fontId="1" fillId="0" borderId="7" xfId="1" applyNumberFormat="1" applyBorder="1" applyAlignment="1">
      <alignment vertical="top" wrapText="1"/>
    </xf>
    <xf numFmtId="0" fontId="9" fillId="0" borderId="3" xfId="1" applyFont="1" applyBorder="1" applyAlignment="1">
      <alignment horizontal="center" vertical="top"/>
    </xf>
    <xf numFmtId="0" fontId="9" fillId="0" borderId="2" xfId="1" applyFont="1" applyBorder="1" applyAlignment="1">
      <alignment horizontal="center" vertical="top"/>
    </xf>
    <xf numFmtId="7" fontId="8" fillId="0" borderId="4" xfId="1" applyNumberFormat="1" applyFont="1" applyBorder="1" applyAlignment="1">
      <alignment horizontal="center" vertical="top"/>
    </xf>
    <xf numFmtId="7" fontId="8" fillId="0" borderId="5" xfId="1" applyNumberFormat="1" applyFont="1" applyBorder="1" applyAlignment="1">
      <alignment horizontal="center" vertical="top"/>
    </xf>
    <xf numFmtId="7" fontId="9" fillId="0" borderId="4" xfId="1" applyNumberFormat="1" applyFont="1" applyBorder="1" applyAlignment="1">
      <alignment horizontal="center" vertical="top"/>
    </xf>
    <xf numFmtId="7" fontId="9" fillId="0" borderId="5" xfId="1" applyNumberFormat="1" applyFont="1" applyBorder="1" applyAlignment="1">
      <alignment horizontal="center" vertical="top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7" fontId="8" fillId="0" borderId="1" xfId="1" applyNumberFormat="1" applyFont="1" applyBorder="1" applyAlignment="1">
      <alignment horizontal="center" vertical="top"/>
    </xf>
    <xf numFmtId="7" fontId="8" fillId="0" borderId="2" xfId="1" applyNumberFormat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</cellXfs>
  <cellStyles count="3">
    <cellStyle name="Normal" xfId="0" builtinId="0"/>
    <cellStyle name="Normal_WA 10-05A 9-15-05" xfId="1"/>
    <cellStyle name="Normal_WA Transp billing rates summary 10-1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47</xdr:row>
      <xdr:rowOff>57150</xdr:rowOff>
    </xdr:from>
    <xdr:to>
      <xdr:col>3</xdr:col>
      <xdr:colOff>190499</xdr:colOff>
      <xdr:row>51</xdr:row>
      <xdr:rowOff>114299</xdr:rowOff>
    </xdr:to>
    <xdr:pic>
      <xdr:nvPicPr>
        <xdr:cNvPr id="2" name="Picture 1" descr="nwn letter templ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" y="9018270"/>
          <a:ext cx="2908934" cy="697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40</xdr:row>
      <xdr:rowOff>28575</xdr:rowOff>
    </xdr:from>
    <xdr:to>
      <xdr:col>2</xdr:col>
      <xdr:colOff>736764</xdr:colOff>
      <xdr:row>43</xdr:row>
      <xdr:rowOff>257175</xdr:rowOff>
    </xdr:to>
    <xdr:pic>
      <xdr:nvPicPr>
        <xdr:cNvPr id="2" name="Picture 1" descr="nwn letter templa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" y="10064115"/>
          <a:ext cx="3158019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PGA%20-%20WASHINGTON/2017/Rate%20Development/NWN%202017-18%20Washington%20PGA%20rate%20development%20file%20September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Documentation"/>
      <sheetName val="Inputs"/>
      <sheetName val="Washington volumes"/>
      <sheetName val="Avg Bill by RS"/>
      <sheetName val="Rates in summary"/>
      <sheetName val="Rates in detail"/>
      <sheetName val="Temporaries"/>
      <sheetName val="Allocation equal ¢ per therm"/>
      <sheetName val="Allocation = % of margin"/>
      <sheetName val="Inputs for FCST MGN"/>
      <sheetName val="Amortization"/>
      <sheetName val="Rates for MAS GS"/>
      <sheetName val="Cover"/>
      <sheetName val="WA Index"/>
      <sheetName val="F Goldenrod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T BR History"/>
      <sheetName val="BREAK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/>
      <sheetData sheetId="1">
        <row r="58">
          <cell r="B58">
            <v>43040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>
            <v>43040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9"/>
  <sheetViews>
    <sheetView showGridLines="0" topLeftCell="A28" workbookViewId="0">
      <selection activeCell="I19" sqref="I19"/>
    </sheetView>
  </sheetViews>
  <sheetFormatPr defaultColWidth="10.33203125" defaultRowHeight="13.2" x14ac:dyDescent="0.3"/>
  <cols>
    <col min="1" max="1" width="3.6640625" style="4" customWidth="1"/>
    <col min="2" max="2" width="29.88671875" style="4" customWidth="1"/>
    <col min="3" max="3" width="11.5546875" style="4" customWidth="1"/>
    <col min="4" max="4" width="28.5546875" style="4" customWidth="1"/>
    <col min="5" max="5" width="11.109375" style="4" customWidth="1"/>
    <col min="6" max="6" width="30.44140625" style="4" bestFit="1" customWidth="1"/>
    <col min="7" max="7" width="10.44140625" style="4" customWidth="1"/>
    <col min="8" max="8" width="29.33203125" style="4" customWidth="1"/>
    <col min="9" max="9" width="11.33203125" style="4" customWidth="1"/>
    <col min="10" max="10" width="29.33203125" style="4" customWidth="1"/>
    <col min="11" max="11" width="11.109375" style="4" customWidth="1"/>
    <col min="12" max="16384" width="10.33203125" style="4"/>
  </cols>
  <sheetData>
    <row r="1" spans="2:21" ht="46.5" customHeight="1" x14ac:dyDescent="0.4">
      <c r="B1" s="166" t="s">
        <v>0</v>
      </c>
      <c r="C1" s="166"/>
      <c r="D1" s="167" t="s">
        <v>1</v>
      </c>
      <c r="E1" s="167"/>
      <c r="F1" s="167"/>
      <c r="G1" s="167"/>
      <c r="H1" s="167"/>
      <c r="I1" s="167"/>
      <c r="J1" s="167" t="s">
        <v>2</v>
      </c>
      <c r="K1" s="167"/>
      <c r="L1" s="1"/>
      <c r="M1" s="2"/>
      <c r="N1" s="2"/>
      <c r="O1" s="2"/>
      <c r="P1" s="2"/>
      <c r="Q1" s="2"/>
      <c r="R1" s="3"/>
      <c r="S1" s="3"/>
      <c r="T1" s="3"/>
      <c r="U1" s="3"/>
    </row>
    <row r="2" spans="2:21" ht="32.25" customHeight="1" x14ac:dyDescent="0.3">
      <c r="D2" s="5"/>
      <c r="E2" s="6"/>
      <c r="F2" s="7"/>
      <c r="G2" s="7"/>
      <c r="I2" s="6"/>
      <c r="J2" s="8">
        <f>+[1]Cover!A10</f>
        <v>43040</v>
      </c>
      <c r="K2" s="8"/>
      <c r="L2" s="1"/>
      <c r="M2" s="2"/>
      <c r="N2" s="2"/>
      <c r="O2" s="2"/>
      <c r="P2" s="2"/>
      <c r="Q2" s="2"/>
      <c r="R2" s="3"/>
      <c r="S2" s="3"/>
      <c r="T2" s="3"/>
      <c r="U2" s="3"/>
    </row>
    <row r="3" spans="2:21" ht="16.5" customHeight="1" x14ac:dyDescent="0.3">
      <c r="B3" s="9"/>
      <c r="C3" s="10"/>
      <c r="D3" s="5"/>
      <c r="E3" s="6"/>
      <c r="F3" s="7"/>
      <c r="G3" s="7"/>
      <c r="I3" s="6"/>
      <c r="J3" s="8"/>
      <c r="K3" s="8"/>
      <c r="L3" s="1"/>
      <c r="M3" s="2"/>
      <c r="N3" s="2"/>
      <c r="O3" s="2"/>
      <c r="P3" s="2"/>
      <c r="Q3" s="2"/>
      <c r="R3" s="3"/>
      <c r="S3" s="3"/>
      <c r="T3" s="3"/>
      <c r="U3" s="3"/>
    </row>
    <row r="4" spans="2:21" ht="12.75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3"/>
      <c r="S4" s="3"/>
      <c r="T4" s="3"/>
      <c r="U4" s="3"/>
    </row>
    <row r="5" spans="2:21" ht="12.75" customHeight="1" x14ac:dyDescent="0.3">
      <c r="B5" s="157" t="s">
        <v>3</v>
      </c>
      <c r="C5" s="159"/>
      <c r="D5" s="157" t="s">
        <v>4</v>
      </c>
      <c r="E5" s="159"/>
      <c r="F5" s="157" t="s">
        <v>5</v>
      </c>
      <c r="G5" s="159"/>
      <c r="H5" s="157" t="s">
        <v>6</v>
      </c>
      <c r="I5" s="158"/>
      <c r="J5" s="158"/>
      <c r="K5" s="159"/>
      <c r="L5" s="1"/>
      <c r="M5" s="2"/>
      <c r="N5" s="2"/>
      <c r="O5" s="2"/>
      <c r="P5" s="2"/>
      <c r="Q5" s="2"/>
      <c r="R5" s="3"/>
      <c r="S5" s="3"/>
      <c r="T5" s="3"/>
      <c r="U5" s="3"/>
    </row>
    <row r="6" spans="2:21" ht="12.75" customHeight="1" x14ac:dyDescent="0.3">
      <c r="B6" s="149" t="s">
        <v>7</v>
      </c>
      <c r="C6" s="148"/>
      <c r="D6" s="149" t="s">
        <v>8</v>
      </c>
      <c r="E6" s="148"/>
      <c r="F6" s="149" t="s">
        <v>9</v>
      </c>
      <c r="G6" s="148"/>
      <c r="H6" s="149" t="s">
        <v>10</v>
      </c>
      <c r="I6" s="147"/>
      <c r="J6" s="147"/>
      <c r="K6" s="148"/>
      <c r="L6" s="1"/>
      <c r="M6" s="2"/>
      <c r="N6" s="2"/>
      <c r="O6" s="2"/>
      <c r="P6" s="2"/>
      <c r="Q6" s="2"/>
      <c r="R6" s="3"/>
      <c r="S6" s="3"/>
      <c r="T6" s="3"/>
      <c r="U6" s="3"/>
    </row>
    <row r="7" spans="2:21" ht="12.75" customHeight="1" x14ac:dyDescent="0.3">
      <c r="B7" s="11"/>
      <c r="C7" s="12"/>
      <c r="D7" s="11"/>
      <c r="E7" s="12"/>
      <c r="F7" s="163"/>
      <c r="G7" s="164"/>
      <c r="H7" s="13"/>
      <c r="I7" s="6"/>
      <c r="J7" s="146"/>
      <c r="K7" s="165"/>
      <c r="L7" s="1"/>
      <c r="M7" s="2"/>
      <c r="N7" s="2"/>
      <c r="O7" s="2"/>
      <c r="P7" s="2"/>
      <c r="Q7" s="2"/>
      <c r="R7" s="3"/>
      <c r="S7" s="3"/>
      <c r="T7" s="3"/>
      <c r="U7" s="3"/>
    </row>
    <row r="8" spans="2:21" ht="12.75" customHeight="1" x14ac:dyDescent="0.3">
      <c r="B8" s="13"/>
      <c r="C8" s="14"/>
      <c r="D8" s="13"/>
      <c r="E8" s="14"/>
      <c r="F8" s="11"/>
      <c r="G8" s="12"/>
      <c r="H8" s="15"/>
      <c r="I8" s="1"/>
      <c r="J8" s="1"/>
      <c r="K8" s="12"/>
      <c r="L8" s="1"/>
      <c r="M8" s="2"/>
      <c r="N8" s="2"/>
      <c r="O8" s="2"/>
      <c r="P8" s="2"/>
      <c r="Q8" s="2"/>
      <c r="R8" s="3"/>
      <c r="S8" s="3"/>
      <c r="T8" s="3"/>
      <c r="U8" s="3"/>
    </row>
    <row r="9" spans="2:21" ht="12.75" customHeight="1" x14ac:dyDescent="0.3">
      <c r="B9" s="13" t="s">
        <v>11</v>
      </c>
      <c r="C9" s="14"/>
      <c r="D9" s="11" t="s">
        <v>11</v>
      </c>
      <c r="E9" s="14"/>
      <c r="F9" s="11" t="s">
        <v>11</v>
      </c>
      <c r="G9" s="12"/>
      <c r="H9" s="11" t="s">
        <v>12</v>
      </c>
      <c r="I9" s="1"/>
      <c r="J9" s="1"/>
      <c r="K9" s="16"/>
      <c r="L9" s="1"/>
      <c r="M9" s="2"/>
      <c r="N9" s="2"/>
      <c r="O9" s="2"/>
      <c r="P9" s="2"/>
      <c r="Q9" s="2"/>
      <c r="R9" s="3"/>
      <c r="S9" s="3"/>
      <c r="T9" s="3"/>
      <c r="U9" s="3"/>
    </row>
    <row r="10" spans="2:21" ht="12.75" customHeight="1" x14ac:dyDescent="0.3">
      <c r="B10" s="17" t="s">
        <v>13</v>
      </c>
      <c r="C10" s="16">
        <v>3.47</v>
      </c>
      <c r="D10" s="11" t="s">
        <v>14</v>
      </c>
      <c r="E10" s="16">
        <v>7</v>
      </c>
      <c r="F10" s="11" t="s">
        <v>14</v>
      </c>
      <c r="G10" s="16">
        <v>15</v>
      </c>
      <c r="H10" s="11" t="s">
        <v>15</v>
      </c>
      <c r="I10" s="18">
        <v>0.40627999999999997</v>
      </c>
      <c r="J10" s="1"/>
      <c r="K10" s="16"/>
      <c r="L10" s="1"/>
      <c r="M10" s="2"/>
      <c r="N10" s="2"/>
      <c r="O10" s="2"/>
      <c r="P10" s="2"/>
      <c r="Q10" s="2"/>
      <c r="R10" s="3"/>
      <c r="S10" s="3"/>
      <c r="T10" s="3"/>
      <c r="U10" s="3"/>
    </row>
    <row r="11" spans="2:21" ht="12.75" customHeight="1" x14ac:dyDescent="0.3">
      <c r="B11" s="17" t="s">
        <v>16</v>
      </c>
      <c r="C11" s="19">
        <v>1.0934399999999997</v>
      </c>
      <c r="D11" s="11" t="s">
        <v>17</v>
      </c>
      <c r="E11" s="19">
        <v>0.80223999999999973</v>
      </c>
      <c r="F11" s="11" t="s">
        <v>18</v>
      </c>
      <c r="G11" s="19">
        <v>0.80187000000000019</v>
      </c>
      <c r="H11" s="11" t="s">
        <v>19</v>
      </c>
      <c r="I11" s="18">
        <v>1.6525000000000001E-3</v>
      </c>
      <c r="J11" s="20" t="s">
        <v>20</v>
      </c>
      <c r="K11" s="19"/>
      <c r="L11" s="1"/>
      <c r="M11" s="2"/>
      <c r="N11" s="2"/>
      <c r="O11" s="2"/>
      <c r="P11" s="2"/>
      <c r="Q11" s="2"/>
      <c r="R11" s="3"/>
      <c r="S11" s="3"/>
      <c r="T11" s="3"/>
      <c r="U11" s="3"/>
    </row>
    <row r="12" spans="2:21" ht="12.75" customHeight="1" x14ac:dyDescent="0.3">
      <c r="B12" s="13" t="s">
        <v>21</v>
      </c>
      <c r="C12" s="19">
        <v>1.0842299999999996</v>
      </c>
      <c r="D12" s="11" t="s">
        <v>22</v>
      </c>
      <c r="E12" s="16">
        <v>7</v>
      </c>
      <c r="F12" s="11" t="s">
        <v>23</v>
      </c>
      <c r="G12" s="19">
        <v>0.77509999999999946</v>
      </c>
      <c r="H12" s="11" t="s">
        <v>24</v>
      </c>
      <c r="I12" s="18">
        <v>2.4103000000000002E-3</v>
      </c>
      <c r="J12" s="20" t="s">
        <v>20</v>
      </c>
      <c r="K12" s="19"/>
      <c r="L12" s="1"/>
      <c r="M12" s="2"/>
      <c r="N12" s="2"/>
      <c r="O12" s="2"/>
      <c r="P12" s="2"/>
      <c r="Q12" s="2"/>
      <c r="R12" s="3"/>
      <c r="S12" s="3"/>
      <c r="T12" s="3"/>
      <c r="U12" s="3"/>
    </row>
    <row r="13" spans="2:21" ht="12.75" customHeight="1" x14ac:dyDescent="0.3">
      <c r="B13" s="11"/>
      <c r="C13" s="16"/>
      <c r="D13" s="11"/>
      <c r="E13" s="12"/>
      <c r="F13" s="11" t="s">
        <v>22</v>
      </c>
      <c r="G13" s="16">
        <v>15</v>
      </c>
      <c r="H13" s="11" t="s">
        <v>25</v>
      </c>
      <c r="I13" s="18">
        <v>0.40627999999999997</v>
      </c>
      <c r="J13" s="1"/>
      <c r="K13" s="16"/>
      <c r="L13" s="1"/>
      <c r="M13" s="2"/>
      <c r="N13" s="2"/>
      <c r="O13" s="2"/>
      <c r="P13" s="2"/>
      <c r="Q13" s="2"/>
      <c r="R13" s="3"/>
      <c r="S13" s="3"/>
      <c r="T13" s="3"/>
      <c r="U13" s="3"/>
    </row>
    <row r="14" spans="2:21" ht="12.75" customHeight="1" x14ac:dyDescent="0.3">
      <c r="B14" s="17" t="s">
        <v>26</v>
      </c>
      <c r="C14" s="16">
        <v>3.47</v>
      </c>
      <c r="D14" s="11"/>
      <c r="E14" s="12"/>
      <c r="F14" s="11"/>
      <c r="G14" s="16"/>
      <c r="H14" s="11" t="s">
        <v>27</v>
      </c>
      <c r="I14" s="21">
        <v>0.36</v>
      </c>
      <c r="J14" s="1"/>
      <c r="K14" s="12"/>
      <c r="L14" s="1"/>
      <c r="M14" s="2"/>
      <c r="N14" s="2"/>
      <c r="O14" s="2"/>
      <c r="P14" s="2"/>
      <c r="Q14" s="2"/>
      <c r="R14" s="3"/>
      <c r="S14" s="3"/>
      <c r="T14" s="3"/>
      <c r="U14" s="3"/>
    </row>
    <row r="15" spans="2:21" ht="12.75" customHeight="1" x14ac:dyDescent="0.3">
      <c r="B15" s="22"/>
      <c r="C15" s="23"/>
      <c r="D15" s="11"/>
      <c r="E15" s="12"/>
      <c r="F15" s="22"/>
      <c r="G15" s="24"/>
      <c r="H15" s="22"/>
      <c r="I15" s="25"/>
      <c r="J15" s="25"/>
      <c r="K15" s="23"/>
      <c r="L15" s="1"/>
      <c r="M15" s="2"/>
      <c r="N15" s="2"/>
      <c r="O15" s="2"/>
      <c r="P15" s="2"/>
      <c r="Q15" s="2"/>
      <c r="R15" s="3"/>
      <c r="S15" s="3"/>
      <c r="T15" s="3"/>
      <c r="U15" s="3"/>
    </row>
    <row r="16" spans="2:21" ht="12.75" customHeight="1" x14ac:dyDescent="0.3">
      <c r="B16" s="157" t="s">
        <v>28</v>
      </c>
      <c r="C16" s="158"/>
      <c r="D16" s="157" t="s">
        <v>29</v>
      </c>
      <c r="E16" s="159"/>
      <c r="F16" s="158" t="s">
        <v>30</v>
      </c>
      <c r="G16" s="159"/>
      <c r="H16" s="157" t="s">
        <v>30</v>
      </c>
      <c r="I16" s="159"/>
      <c r="J16" s="160"/>
      <c r="K16" s="161"/>
      <c r="L16" s="1"/>
      <c r="M16" s="2"/>
      <c r="N16" s="2"/>
      <c r="O16" s="2"/>
      <c r="P16" s="2"/>
      <c r="Q16" s="2"/>
      <c r="R16" s="3"/>
      <c r="S16" s="3"/>
      <c r="T16" s="3"/>
      <c r="U16" s="3"/>
    </row>
    <row r="17" spans="2:21" ht="12.75" customHeight="1" x14ac:dyDescent="0.3">
      <c r="B17" s="149" t="s">
        <v>31</v>
      </c>
      <c r="C17" s="147"/>
      <c r="D17" s="149" t="s">
        <v>32</v>
      </c>
      <c r="E17" s="148"/>
      <c r="F17" s="160" t="s">
        <v>33</v>
      </c>
      <c r="G17" s="161"/>
      <c r="H17" s="162" t="s">
        <v>33</v>
      </c>
      <c r="I17" s="161"/>
      <c r="J17" s="26" t="s">
        <v>34</v>
      </c>
      <c r="K17" s="27"/>
      <c r="L17" s="1"/>
      <c r="M17" s="2"/>
      <c r="N17" s="2"/>
      <c r="O17" s="2"/>
      <c r="P17" s="2"/>
      <c r="Q17" s="2"/>
      <c r="R17" s="3"/>
      <c r="S17" s="3"/>
      <c r="T17" s="3"/>
      <c r="U17" s="3"/>
    </row>
    <row r="18" spans="2:21" ht="12.75" customHeight="1" x14ac:dyDescent="0.3">
      <c r="B18" s="145"/>
      <c r="C18" s="146"/>
      <c r="D18" s="13"/>
      <c r="E18" s="14"/>
      <c r="F18" s="147" t="s">
        <v>35</v>
      </c>
      <c r="G18" s="148"/>
      <c r="H18" s="149" t="s">
        <v>36</v>
      </c>
      <c r="I18" s="148"/>
      <c r="J18" s="28"/>
      <c r="K18" s="27"/>
      <c r="L18" s="1"/>
      <c r="M18" s="2"/>
      <c r="N18" s="2"/>
      <c r="O18" s="2"/>
      <c r="P18" s="2"/>
      <c r="Q18" s="2"/>
      <c r="R18" s="3"/>
      <c r="S18" s="3"/>
      <c r="T18" s="3"/>
      <c r="U18" s="3"/>
    </row>
    <row r="19" spans="2:21" ht="12.75" customHeight="1" x14ac:dyDescent="0.3">
      <c r="B19" s="11" t="s">
        <v>37</v>
      </c>
      <c r="C19" s="1"/>
      <c r="D19" s="29"/>
      <c r="E19" s="30"/>
      <c r="F19" s="31"/>
      <c r="G19" s="14"/>
      <c r="H19" s="32"/>
      <c r="I19" s="14"/>
      <c r="J19" s="33" t="s">
        <v>38</v>
      </c>
      <c r="K19" s="34">
        <v>127</v>
      </c>
      <c r="L19" s="1"/>
      <c r="M19" s="2"/>
      <c r="N19" s="2"/>
      <c r="O19" s="2"/>
      <c r="P19" s="2"/>
      <c r="Q19" s="2"/>
      <c r="R19" s="3"/>
      <c r="S19" s="3"/>
      <c r="T19" s="3"/>
      <c r="U19" s="3"/>
    </row>
    <row r="20" spans="2:21" ht="12.75" customHeight="1" x14ac:dyDescent="0.3">
      <c r="B20" s="15" t="s">
        <v>14</v>
      </c>
      <c r="C20" s="35">
        <v>6</v>
      </c>
      <c r="D20" s="32" t="s">
        <v>39</v>
      </c>
      <c r="E20" s="36">
        <v>250</v>
      </c>
      <c r="F20" s="31" t="s">
        <v>39</v>
      </c>
      <c r="G20" s="37">
        <v>1300</v>
      </c>
      <c r="H20" s="32" t="s">
        <v>39</v>
      </c>
      <c r="I20" s="37">
        <v>1300</v>
      </c>
      <c r="J20" s="6" t="s">
        <v>40</v>
      </c>
      <c r="K20" s="38" t="s">
        <v>41</v>
      </c>
      <c r="L20" s="1"/>
      <c r="M20" s="2"/>
      <c r="N20" s="2"/>
      <c r="O20" s="2"/>
      <c r="P20" s="2"/>
      <c r="Q20" s="2"/>
      <c r="R20" s="3"/>
      <c r="S20" s="3"/>
      <c r="T20" s="3"/>
      <c r="U20" s="3"/>
    </row>
    <row r="21" spans="2:21" ht="12.75" customHeight="1" x14ac:dyDescent="0.3">
      <c r="B21" s="11" t="s">
        <v>42</v>
      </c>
      <c r="C21" s="18">
        <v>0.63078999999999985</v>
      </c>
      <c r="D21" s="32" t="s">
        <v>43</v>
      </c>
      <c r="E21" s="36"/>
      <c r="F21" s="6"/>
      <c r="G21" s="14"/>
      <c r="H21" s="39" t="s">
        <v>44</v>
      </c>
      <c r="I21" s="14"/>
      <c r="J21" s="33" t="s">
        <v>45</v>
      </c>
      <c r="K21" s="34" t="s">
        <v>46</v>
      </c>
      <c r="L21" s="1"/>
      <c r="M21" s="2"/>
      <c r="N21" s="2"/>
      <c r="O21" s="2"/>
      <c r="P21" s="2"/>
      <c r="Q21" s="2"/>
      <c r="R21" s="3"/>
      <c r="S21" s="3"/>
      <c r="T21" s="3"/>
      <c r="U21" s="3"/>
    </row>
    <row r="22" spans="2:21" ht="12.75" customHeight="1" x14ac:dyDescent="0.3">
      <c r="B22" s="11" t="s">
        <v>47</v>
      </c>
      <c r="C22" s="21">
        <v>6</v>
      </c>
      <c r="D22" s="32"/>
      <c r="E22" s="36"/>
      <c r="F22" s="40" t="s">
        <v>48</v>
      </c>
      <c r="G22" s="14"/>
      <c r="H22" s="17" t="s">
        <v>49</v>
      </c>
      <c r="I22" s="41">
        <v>0.37669999999999992</v>
      </c>
      <c r="J22" s="28" t="s">
        <v>50</v>
      </c>
      <c r="K22" s="34"/>
      <c r="L22" s="1"/>
      <c r="M22" s="2"/>
      <c r="N22" s="2"/>
      <c r="O22" s="2"/>
      <c r="P22" s="2"/>
      <c r="Q22" s="2"/>
      <c r="R22" s="3"/>
      <c r="S22" s="3"/>
      <c r="T22" s="3"/>
      <c r="U22" s="3"/>
    </row>
    <row r="23" spans="2:21" ht="12.75" customHeight="1" x14ac:dyDescent="0.3">
      <c r="B23" s="13"/>
      <c r="C23" s="42"/>
      <c r="D23" s="43" t="s">
        <v>51</v>
      </c>
      <c r="E23" s="14"/>
      <c r="F23" s="44" t="s">
        <v>49</v>
      </c>
      <c r="G23" s="41">
        <v>0.36596999999999991</v>
      </c>
      <c r="H23" s="17" t="s">
        <v>52</v>
      </c>
      <c r="I23" s="41">
        <v>0.36380999999999991</v>
      </c>
      <c r="J23" s="1"/>
      <c r="K23" s="19"/>
      <c r="L23" s="1"/>
      <c r="M23" s="2"/>
      <c r="N23" s="2"/>
      <c r="O23" s="2"/>
      <c r="P23" s="2"/>
      <c r="Q23" s="2"/>
      <c r="R23" s="3"/>
      <c r="S23" s="3"/>
      <c r="T23" s="3"/>
      <c r="U23" s="3"/>
    </row>
    <row r="24" spans="2:21" ht="12.75" customHeight="1" x14ac:dyDescent="0.3">
      <c r="B24" s="13"/>
      <c r="C24" s="42"/>
      <c r="D24" s="17" t="s">
        <v>53</v>
      </c>
      <c r="E24" s="45">
        <v>0.55691000000000024</v>
      </c>
      <c r="F24" s="44" t="s">
        <v>52</v>
      </c>
      <c r="G24" s="41">
        <v>0.3517599999999998</v>
      </c>
      <c r="H24" s="17" t="s">
        <v>52</v>
      </c>
      <c r="I24" s="41">
        <v>0.33817000000000014</v>
      </c>
      <c r="J24" s="46"/>
      <c r="K24" s="47"/>
      <c r="L24" s="1"/>
      <c r="M24" s="2"/>
      <c r="N24" s="2"/>
      <c r="O24" s="2"/>
      <c r="P24" s="2"/>
      <c r="Q24" s="2"/>
      <c r="R24" s="3"/>
      <c r="S24" s="3"/>
      <c r="T24" s="3"/>
      <c r="U24" s="3"/>
    </row>
    <row r="25" spans="2:21" ht="12.75" customHeight="1" x14ac:dyDescent="0.3">
      <c r="B25" s="13"/>
      <c r="C25" s="42"/>
      <c r="D25" s="17" t="s">
        <v>54</v>
      </c>
      <c r="E25" s="45">
        <v>0.51810999999999996</v>
      </c>
      <c r="F25" s="44" t="s">
        <v>52</v>
      </c>
      <c r="G25" s="41">
        <v>0.32346999999999992</v>
      </c>
      <c r="H25" s="17" t="s">
        <v>55</v>
      </c>
      <c r="I25" s="41">
        <v>0.32129999999999981</v>
      </c>
      <c r="J25" s="28"/>
      <c r="K25" s="48"/>
      <c r="L25" s="1"/>
      <c r="M25" s="2"/>
      <c r="N25" s="2"/>
      <c r="O25" s="2"/>
      <c r="P25" s="2"/>
      <c r="Q25" s="2"/>
      <c r="R25" s="3"/>
      <c r="S25" s="3"/>
      <c r="T25" s="3"/>
      <c r="U25" s="3"/>
    </row>
    <row r="26" spans="2:21" ht="12.75" customHeight="1" x14ac:dyDescent="0.3">
      <c r="B26" s="49"/>
      <c r="C26" s="6"/>
      <c r="D26" s="50" t="s">
        <v>56</v>
      </c>
      <c r="E26" s="51"/>
      <c r="F26" s="44" t="s">
        <v>55</v>
      </c>
      <c r="G26" s="41">
        <v>0.30485000000000018</v>
      </c>
      <c r="H26" s="17" t="s">
        <v>57</v>
      </c>
      <c r="I26" s="41">
        <v>0.29879</v>
      </c>
      <c r="J26" s="33"/>
      <c r="K26" s="52"/>
      <c r="L26" s="1"/>
      <c r="M26" s="2"/>
      <c r="N26" s="2"/>
      <c r="O26" s="2"/>
      <c r="P26" s="2"/>
      <c r="Q26" s="2"/>
      <c r="R26" s="3"/>
      <c r="S26" s="3"/>
      <c r="T26" s="3"/>
      <c r="U26" s="3"/>
    </row>
    <row r="27" spans="2:21" ht="12.75" customHeight="1" x14ac:dyDescent="0.3">
      <c r="B27" s="53"/>
      <c r="C27" s="54"/>
      <c r="D27" s="17" t="s">
        <v>53</v>
      </c>
      <c r="E27" s="55">
        <v>0.53626000000000018</v>
      </c>
      <c r="F27" s="44" t="s">
        <v>57</v>
      </c>
      <c r="G27" s="41">
        <v>0.28002999999999995</v>
      </c>
      <c r="H27" s="17" t="s">
        <v>54</v>
      </c>
      <c r="I27" s="41">
        <v>0.27068999999999993</v>
      </c>
      <c r="J27" s="6"/>
      <c r="K27" s="56"/>
      <c r="L27" s="1"/>
      <c r="M27" s="2"/>
      <c r="N27" s="2"/>
      <c r="O27" s="2"/>
      <c r="P27" s="2"/>
      <c r="Q27" s="2"/>
      <c r="R27" s="3"/>
      <c r="S27" s="3"/>
      <c r="T27" s="3"/>
      <c r="U27" s="3"/>
    </row>
    <row r="28" spans="2:21" ht="12.75" customHeight="1" x14ac:dyDescent="0.3">
      <c r="B28" s="57"/>
      <c r="C28" s="42"/>
      <c r="D28" s="17" t="s">
        <v>54</v>
      </c>
      <c r="E28" s="55">
        <v>0.49990999999999991</v>
      </c>
      <c r="F28" s="44" t="s">
        <v>54</v>
      </c>
      <c r="G28" s="41">
        <v>0.24900000000000005</v>
      </c>
      <c r="H28" s="39" t="s">
        <v>58</v>
      </c>
      <c r="I28" s="14"/>
      <c r="J28" s="33"/>
      <c r="K28" s="52"/>
      <c r="L28" s="1"/>
      <c r="M28" s="2"/>
      <c r="N28" s="2"/>
      <c r="O28" s="2"/>
      <c r="P28" s="2"/>
      <c r="Q28" s="2"/>
      <c r="R28" s="3"/>
      <c r="S28" s="3"/>
      <c r="T28" s="3"/>
      <c r="U28" s="3"/>
    </row>
    <row r="29" spans="2:21" ht="12.75" customHeight="1" x14ac:dyDescent="0.3">
      <c r="B29" s="6"/>
      <c r="C29" s="6"/>
      <c r="D29" s="58" t="s">
        <v>59</v>
      </c>
      <c r="E29" s="59"/>
      <c r="F29" s="40" t="s">
        <v>60</v>
      </c>
      <c r="G29" s="59"/>
      <c r="H29" s="17" t="s">
        <v>49</v>
      </c>
      <c r="I29" s="59">
        <v>0.38132999999999995</v>
      </c>
      <c r="J29" s="28"/>
      <c r="K29" s="52"/>
      <c r="L29" s="1"/>
      <c r="M29" s="2"/>
      <c r="N29" s="2"/>
      <c r="O29" s="2"/>
      <c r="P29" s="2"/>
      <c r="Q29" s="2"/>
      <c r="R29" s="3"/>
      <c r="S29" s="3"/>
      <c r="T29" s="3"/>
      <c r="U29" s="3"/>
    </row>
    <row r="30" spans="2:21" ht="12.75" customHeight="1" x14ac:dyDescent="0.3">
      <c r="B30" s="6"/>
      <c r="C30" s="6"/>
      <c r="D30" s="60"/>
      <c r="E30" s="59"/>
      <c r="F30" s="44" t="s">
        <v>49</v>
      </c>
      <c r="G30" s="41">
        <v>0.35160999999999998</v>
      </c>
      <c r="H30" s="17" t="s">
        <v>52</v>
      </c>
      <c r="I30" s="55">
        <v>0.3679599999999999</v>
      </c>
      <c r="J30" s="1"/>
      <c r="K30" s="18"/>
      <c r="L30" s="1"/>
      <c r="M30" s="2"/>
      <c r="N30" s="2"/>
      <c r="O30" s="2"/>
      <c r="P30" s="2"/>
      <c r="Q30" s="2"/>
      <c r="R30" s="3"/>
      <c r="S30" s="3"/>
      <c r="T30" s="3"/>
      <c r="U30" s="3"/>
    </row>
    <row r="31" spans="2:21" ht="12.75" customHeight="1" x14ac:dyDescent="0.3">
      <c r="B31" s="1"/>
      <c r="C31" s="1"/>
      <c r="D31" s="61" t="s">
        <v>61</v>
      </c>
      <c r="E31" s="14"/>
      <c r="F31" s="44" t="s">
        <v>52</v>
      </c>
      <c r="G31" s="41">
        <v>0.33889000000000008</v>
      </c>
      <c r="H31" s="17" t="s">
        <v>52</v>
      </c>
      <c r="I31" s="55">
        <v>0.34134000000000014</v>
      </c>
      <c r="J31" s="6"/>
      <c r="K31" s="6"/>
      <c r="L31" s="1"/>
      <c r="M31" s="2"/>
      <c r="N31" s="2"/>
      <c r="O31" s="2"/>
      <c r="P31" s="2"/>
      <c r="Q31" s="2"/>
      <c r="R31" s="3"/>
      <c r="S31" s="3"/>
      <c r="T31" s="3"/>
      <c r="U31" s="3"/>
    </row>
    <row r="32" spans="2:21" ht="12.75" customHeight="1" x14ac:dyDescent="0.3">
      <c r="B32" s="1"/>
      <c r="C32" s="1"/>
      <c r="D32" s="62" t="s">
        <v>62</v>
      </c>
      <c r="E32" s="14">
        <v>1.82</v>
      </c>
      <c r="F32" s="44" t="s">
        <v>52</v>
      </c>
      <c r="G32" s="41">
        <v>0.31359999999999988</v>
      </c>
      <c r="H32" s="17" t="s">
        <v>55</v>
      </c>
      <c r="I32" s="55">
        <v>0.32383999999999996</v>
      </c>
      <c r="J32" s="6"/>
      <c r="K32" s="6"/>
      <c r="L32" s="1"/>
      <c r="M32" s="2"/>
      <c r="N32" s="2"/>
      <c r="O32" s="2"/>
      <c r="P32" s="2"/>
      <c r="Q32" s="2"/>
      <c r="R32" s="3"/>
      <c r="S32" s="3"/>
      <c r="T32" s="3"/>
      <c r="U32" s="3"/>
    </row>
    <row r="33" spans="2:21" ht="12.75" customHeight="1" x14ac:dyDescent="0.3">
      <c r="B33" s="6"/>
      <c r="C33" s="6"/>
      <c r="D33" s="13" t="s">
        <v>63</v>
      </c>
      <c r="E33" s="63">
        <v>0.12157999999999999</v>
      </c>
      <c r="F33" s="44" t="s">
        <v>55</v>
      </c>
      <c r="G33" s="41">
        <v>0.29696000000000011</v>
      </c>
      <c r="H33" s="17" t="s">
        <v>57</v>
      </c>
      <c r="I33" s="55">
        <v>0.30050000000000004</v>
      </c>
      <c r="J33" s="2"/>
      <c r="K33" s="21"/>
      <c r="L33" s="1"/>
      <c r="M33" s="2"/>
      <c r="N33" s="2"/>
      <c r="O33" s="2"/>
      <c r="P33" s="2"/>
      <c r="Q33" s="2"/>
      <c r="R33" s="3"/>
      <c r="S33" s="3"/>
      <c r="T33" s="3"/>
      <c r="U33" s="3"/>
    </row>
    <row r="34" spans="2:21" ht="12.75" customHeight="1" x14ac:dyDescent="0.3">
      <c r="B34" s="6"/>
      <c r="C34" s="6"/>
      <c r="D34" s="13"/>
      <c r="E34" s="14"/>
      <c r="F34" s="44" t="s">
        <v>57</v>
      </c>
      <c r="G34" s="41">
        <v>0.27478000000000019</v>
      </c>
      <c r="H34" s="17" t="s">
        <v>54</v>
      </c>
      <c r="I34" s="55">
        <v>0.27133999999999991</v>
      </c>
      <c r="J34" s="1"/>
      <c r="K34" s="64"/>
      <c r="L34" s="1"/>
      <c r="M34" s="2"/>
      <c r="N34" s="2"/>
      <c r="O34" s="2"/>
      <c r="P34" s="2"/>
      <c r="Q34" s="2"/>
      <c r="R34" s="3"/>
      <c r="S34" s="3"/>
      <c r="T34" s="3"/>
      <c r="U34" s="3"/>
    </row>
    <row r="35" spans="2:21" ht="12.75" customHeight="1" x14ac:dyDescent="0.3">
      <c r="D35" s="65" t="s">
        <v>64</v>
      </c>
      <c r="E35" s="63"/>
      <c r="F35" s="44" t="s">
        <v>54</v>
      </c>
      <c r="G35" s="41">
        <v>0.24702999999999992</v>
      </c>
      <c r="H35" s="66" t="s">
        <v>59</v>
      </c>
      <c r="I35" s="14"/>
      <c r="J35" s="1"/>
      <c r="K35" s="64"/>
      <c r="L35" s="1"/>
      <c r="M35" s="2"/>
      <c r="N35" s="2"/>
      <c r="O35" s="2"/>
      <c r="P35" s="2"/>
      <c r="Q35" s="2"/>
      <c r="R35" s="3"/>
      <c r="S35" s="3"/>
      <c r="T35" s="3"/>
      <c r="U35" s="3"/>
    </row>
    <row r="36" spans="2:21" ht="12.75" customHeight="1" x14ac:dyDescent="0.3">
      <c r="D36" s="62" t="s">
        <v>53</v>
      </c>
      <c r="E36" s="55">
        <v>0.57863999999999993</v>
      </c>
      <c r="F36" s="6"/>
      <c r="G36" s="14"/>
      <c r="H36" s="67"/>
      <c r="I36" s="14"/>
      <c r="J36" s="2"/>
      <c r="K36" s="1"/>
      <c r="L36" s="2"/>
      <c r="M36" s="2"/>
      <c r="N36" s="2"/>
      <c r="O36" s="2"/>
      <c r="P36" s="2"/>
      <c r="Q36" s="2"/>
      <c r="R36" s="3"/>
      <c r="S36" s="3"/>
      <c r="T36" s="3"/>
      <c r="U36" s="3"/>
    </row>
    <row r="37" spans="2:21" ht="12.75" customHeight="1" x14ac:dyDescent="0.3">
      <c r="D37" s="62" t="s">
        <v>54</v>
      </c>
      <c r="E37" s="55">
        <v>0.54000999999999988</v>
      </c>
      <c r="F37" s="68" t="s">
        <v>59</v>
      </c>
      <c r="G37" s="14"/>
      <c r="H37" s="62" t="s">
        <v>65</v>
      </c>
      <c r="I37" s="63">
        <v>4.2479999999999997E-2</v>
      </c>
      <c r="J37" s="1"/>
      <c r="K37" s="6"/>
      <c r="L37" s="2"/>
      <c r="M37" s="2"/>
      <c r="N37" s="2"/>
      <c r="O37" s="2"/>
      <c r="P37" s="2"/>
      <c r="Q37" s="2"/>
      <c r="R37" s="3"/>
      <c r="S37" s="3"/>
      <c r="T37" s="3"/>
      <c r="U37" s="3"/>
    </row>
    <row r="38" spans="2:21" ht="12.75" customHeight="1" x14ac:dyDescent="0.3">
      <c r="B38" s="6"/>
      <c r="C38" s="6"/>
      <c r="D38" s="69" t="s">
        <v>66</v>
      </c>
      <c r="E38" s="63"/>
      <c r="F38" s="70"/>
      <c r="G38" s="14"/>
      <c r="H38" s="13"/>
      <c r="I38" s="14"/>
      <c r="J38" s="1"/>
      <c r="K38" s="1"/>
      <c r="L38" s="1"/>
      <c r="M38" s="2"/>
      <c r="N38" s="2"/>
      <c r="O38" s="2"/>
      <c r="P38" s="2"/>
      <c r="Q38" s="2"/>
      <c r="R38" s="3"/>
      <c r="S38" s="3"/>
      <c r="T38" s="3"/>
      <c r="U38" s="3"/>
    </row>
    <row r="39" spans="2:21" ht="12.75" customHeight="1" x14ac:dyDescent="0.3">
      <c r="B39" s="1"/>
      <c r="C39" s="1"/>
      <c r="D39" s="62" t="s">
        <v>53</v>
      </c>
      <c r="E39" s="63">
        <v>0.55922000000000005</v>
      </c>
      <c r="F39" s="71" t="s">
        <v>67</v>
      </c>
      <c r="G39" s="63">
        <v>0.20415</v>
      </c>
      <c r="H39" s="72" t="s">
        <v>59</v>
      </c>
      <c r="I39" s="63"/>
      <c r="J39" s="150"/>
      <c r="K39" s="150"/>
      <c r="L39" s="1"/>
      <c r="M39" s="2"/>
      <c r="N39" s="2"/>
      <c r="O39" s="2"/>
      <c r="P39" s="2"/>
      <c r="Q39" s="2"/>
      <c r="R39" s="3"/>
      <c r="S39" s="3"/>
      <c r="T39" s="3"/>
      <c r="U39" s="3"/>
    </row>
    <row r="40" spans="2:21" ht="12.75" customHeight="1" x14ac:dyDescent="0.3">
      <c r="B40" s="1"/>
      <c r="C40" s="1"/>
      <c r="D40" s="62" t="s">
        <v>54</v>
      </c>
      <c r="E40" s="63">
        <v>0.52289999999999992</v>
      </c>
      <c r="F40" s="71" t="s">
        <v>68</v>
      </c>
      <c r="G40" s="55">
        <v>0.15748000000000001</v>
      </c>
      <c r="H40" s="13"/>
      <c r="I40" s="14"/>
      <c r="J40" s="64"/>
      <c r="K40" s="64"/>
      <c r="L40" s="1"/>
      <c r="M40" s="2"/>
      <c r="N40" s="2"/>
      <c r="O40" s="2"/>
      <c r="P40" s="2"/>
      <c r="Q40" s="2"/>
      <c r="R40" s="3"/>
      <c r="S40" s="3"/>
      <c r="T40" s="3"/>
      <c r="U40" s="3"/>
    </row>
    <row r="41" spans="2:21" ht="12.75" customHeight="1" x14ac:dyDescent="0.3">
      <c r="B41" s="1"/>
      <c r="C41" s="1"/>
      <c r="D41" s="13"/>
      <c r="E41" s="14"/>
      <c r="F41" s="70" t="s">
        <v>69</v>
      </c>
      <c r="G41" s="14"/>
      <c r="H41" s="62" t="s">
        <v>70</v>
      </c>
      <c r="I41" s="63">
        <v>0.10208</v>
      </c>
      <c r="J41" s="64"/>
      <c r="K41" s="64"/>
      <c r="L41" s="1"/>
      <c r="M41" s="2"/>
      <c r="N41" s="2"/>
      <c r="O41" s="2"/>
      <c r="P41" s="2"/>
      <c r="Q41" s="2"/>
      <c r="R41" s="3"/>
      <c r="S41" s="3"/>
      <c r="T41" s="3"/>
      <c r="U41" s="3"/>
    </row>
    <row r="42" spans="2:21" ht="12.75" customHeight="1" x14ac:dyDescent="0.3">
      <c r="B42" s="1"/>
      <c r="C42" s="1"/>
      <c r="D42" s="66" t="s">
        <v>59</v>
      </c>
      <c r="E42" s="63"/>
      <c r="F42" s="73" t="s">
        <v>71</v>
      </c>
      <c r="G42" s="14">
        <v>1.82</v>
      </c>
      <c r="H42" s="13"/>
      <c r="I42" s="14"/>
      <c r="J42" s="6"/>
      <c r="K42" s="6"/>
      <c r="L42" s="1"/>
      <c r="M42" s="2"/>
      <c r="N42" s="2"/>
      <c r="O42" s="2"/>
      <c r="P42" s="2"/>
      <c r="Q42" s="2"/>
      <c r="R42" s="3"/>
      <c r="S42" s="3"/>
      <c r="T42" s="3"/>
      <c r="U42" s="3"/>
    </row>
    <row r="43" spans="2:21" ht="12.75" customHeight="1" x14ac:dyDescent="0.3">
      <c r="B43" s="1"/>
      <c r="C43" s="1"/>
      <c r="D43" s="74" t="s">
        <v>72</v>
      </c>
      <c r="E43" s="63"/>
      <c r="F43" s="75" t="s">
        <v>73</v>
      </c>
      <c r="G43" s="63">
        <v>0.12157999999999999</v>
      </c>
      <c r="H43" s="76" t="s">
        <v>47</v>
      </c>
      <c r="I43" s="77"/>
      <c r="J43" s="6"/>
      <c r="K43" s="6"/>
      <c r="L43" s="1"/>
      <c r="M43" s="2"/>
      <c r="N43" s="2"/>
      <c r="O43" s="2"/>
      <c r="P43" s="2"/>
      <c r="Q43" s="2"/>
      <c r="R43" s="3"/>
      <c r="S43" s="3"/>
      <c r="T43" s="3"/>
      <c r="U43" s="3"/>
    </row>
    <row r="44" spans="2:21" ht="39" customHeight="1" x14ac:dyDescent="0.3">
      <c r="B44" s="6"/>
      <c r="C44" s="6"/>
      <c r="D44" s="74" t="s">
        <v>74</v>
      </c>
      <c r="E44" s="63">
        <v>4.2479999999999997E-2</v>
      </c>
      <c r="F44" s="6"/>
      <c r="G44" s="14"/>
      <c r="H44" s="151" t="s">
        <v>75</v>
      </c>
      <c r="I44" s="152"/>
      <c r="L44" s="1"/>
      <c r="M44" s="2"/>
      <c r="N44" s="2"/>
      <c r="O44" s="2"/>
      <c r="P44" s="2"/>
      <c r="Q44" s="2"/>
      <c r="R44" s="3"/>
      <c r="S44" s="3"/>
      <c r="T44" s="3"/>
      <c r="U44" s="3"/>
    </row>
    <row r="45" spans="2:21" ht="12.75" customHeight="1" x14ac:dyDescent="0.3">
      <c r="D45" s="76" t="s">
        <v>47</v>
      </c>
      <c r="E45" s="14"/>
      <c r="F45" s="78" t="s">
        <v>47</v>
      </c>
      <c r="G45" s="77"/>
      <c r="L45" s="1"/>
      <c r="M45" s="2"/>
      <c r="N45" s="2"/>
      <c r="O45" s="2"/>
      <c r="P45" s="2"/>
      <c r="Q45" s="2"/>
      <c r="R45" s="3"/>
      <c r="S45" s="3"/>
      <c r="T45" s="3"/>
      <c r="U45" s="3"/>
    </row>
    <row r="46" spans="2:21" ht="43.5" customHeight="1" x14ac:dyDescent="0.3">
      <c r="D46" s="153" t="s">
        <v>76</v>
      </c>
      <c r="E46" s="154"/>
      <c r="F46" s="79" t="s">
        <v>77</v>
      </c>
      <c r="G46" s="80"/>
      <c r="K46" s="155" t="s">
        <v>78</v>
      </c>
      <c r="L46" s="1"/>
      <c r="M46" s="2"/>
      <c r="N46" s="2"/>
      <c r="O46" s="2"/>
      <c r="P46" s="2"/>
      <c r="Q46" s="2"/>
      <c r="R46" s="3"/>
      <c r="S46" s="3"/>
      <c r="T46" s="3"/>
      <c r="U46" s="3"/>
    </row>
    <row r="47" spans="2:21" ht="12.75" customHeight="1" x14ac:dyDescent="0.3">
      <c r="D47" s="1"/>
      <c r="E47" s="6"/>
      <c r="F47" s="81"/>
      <c r="G47" s="82"/>
      <c r="K47" s="155"/>
      <c r="L47" s="1"/>
      <c r="M47" s="2"/>
      <c r="N47" s="2"/>
      <c r="O47" s="2"/>
      <c r="P47" s="2"/>
      <c r="Q47" s="2"/>
      <c r="R47" s="3"/>
      <c r="S47" s="3"/>
      <c r="T47" s="3"/>
      <c r="U47" s="3"/>
    </row>
    <row r="48" spans="2:21" ht="12.75" customHeight="1" x14ac:dyDescent="0.3">
      <c r="D48" s="1"/>
      <c r="E48" s="6"/>
      <c r="F48" s="71"/>
      <c r="G48" s="82"/>
      <c r="K48" s="155"/>
      <c r="L48" s="1"/>
      <c r="M48" s="2"/>
      <c r="N48" s="2"/>
      <c r="O48" s="2"/>
      <c r="P48" s="2"/>
      <c r="Q48" s="2"/>
      <c r="R48" s="3"/>
      <c r="S48" s="3"/>
      <c r="T48" s="3"/>
      <c r="U48" s="3"/>
    </row>
    <row r="49" spans="2:21" ht="12.75" customHeight="1" x14ac:dyDescent="0.3">
      <c r="D49" s="1"/>
      <c r="E49" s="6"/>
      <c r="F49" s="6"/>
      <c r="G49" s="6"/>
      <c r="K49" s="155"/>
      <c r="L49" s="1"/>
      <c r="M49" s="2"/>
      <c r="N49" s="2"/>
      <c r="O49" s="2"/>
      <c r="P49" s="2"/>
      <c r="Q49" s="2"/>
      <c r="R49" s="3"/>
      <c r="S49" s="3"/>
      <c r="T49" s="3"/>
      <c r="U49" s="3"/>
    </row>
    <row r="50" spans="2:21" ht="12.75" customHeight="1" x14ac:dyDescent="0.3">
      <c r="B50" s="1"/>
      <c r="C50" s="1"/>
      <c r="D50" s="1"/>
      <c r="E50" s="1"/>
      <c r="F50" s="6"/>
      <c r="G50" s="6"/>
      <c r="K50" s="155"/>
      <c r="L50" s="1"/>
      <c r="M50" s="2"/>
      <c r="N50" s="2"/>
      <c r="O50" s="2"/>
      <c r="P50" s="2"/>
      <c r="Q50" s="2"/>
      <c r="R50" s="3"/>
      <c r="S50" s="3"/>
      <c r="T50" s="3"/>
      <c r="U50" s="3"/>
    </row>
    <row r="51" spans="2:21" ht="12.75" customHeight="1" x14ac:dyDescent="0.3">
      <c r="D51" s="1"/>
      <c r="E51" s="1"/>
      <c r="K51" s="155"/>
      <c r="L51" s="1"/>
      <c r="M51" s="2"/>
      <c r="N51" s="2"/>
      <c r="O51" s="2"/>
      <c r="P51" s="2"/>
      <c r="Q51" s="2"/>
      <c r="R51" s="3"/>
      <c r="S51" s="3"/>
      <c r="T51" s="3"/>
      <c r="U51" s="3"/>
    </row>
    <row r="52" spans="2:21" ht="15" customHeight="1" x14ac:dyDescent="0.3">
      <c r="E52" s="83"/>
      <c r="F52" s="83"/>
      <c r="G52" s="83"/>
      <c r="H52" s="83"/>
      <c r="I52" s="83"/>
      <c r="K52" s="155"/>
      <c r="L52" s="83"/>
      <c r="M52" s="3"/>
      <c r="N52" s="3"/>
      <c r="O52" s="3"/>
      <c r="P52" s="3"/>
      <c r="Q52" s="3"/>
      <c r="R52" s="3"/>
      <c r="S52" s="3"/>
      <c r="T52" s="3"/>
      <c r="U52" s="3"/>
    </row>
    <row r="53" spans="2:21" ht="12.75" customHeight="1" x14ac:dyDescent="0.3">
      <c r="E53" s="83"/>
      <c r="F53" s="83"/>
      <c r="G53" s="83"/>
      <c r="H53" s="83"/>
      <c r="I53" s="83"/>
      <c r="J53" s="156" t="s">
        <v>79</v>
      </c>
      <c r="K53" s="155"/>
      <c r="L53" s="83"/>
      <c r="M53" s="3"/>
      <c r="N53" s="3"/>
      <c r="O53" s="3"/>
      <c r="P53" s="3"/>
      <c r="Q53" s="3"/>
      <c r="R53" s="3"/>
      <c r="S53" s="3"/>
      <c r="T53" s="3"/>
      <c r="U53" s="3"/>
    </row>
    <row r="54" spans="2:21" ht="18" customHeight="1" x14ac:dyDescent="0.25">
      <c r="B54" s="84" t="s">
        <v>80</v>
      </c>
      <c r="C54" s="85"/>
      <c r="D54" s="86" t="s">
        <v>81</v>
      </c>
      <c r="E54" s="83"/>
      <c r="F54" s="83"/>
      <c r="G54" s="83"/>
      <c r="H54" s="83"/>
      <c r="I54" s="83"/>
      <c r="J54" s="156"/>
      <c r="K54" s="155"/>
      <c r="L54" s="83"/>
      <c r="M54" s="3"/>
      <c r="N54" s="3"/>
      <c r="O54" s="3"/>
      <c r="P54" s="3"/>
      <c r="Q54" s="3"/>
      <c r="R54" s="3"/>
      <c r="S54" s="3"/>
      <c r="T54" s="3"/>
      <c r="U54" s="3"/>
    </row>
    <row r="55" spans="2:21" ht="17.25" customHeight="1" x14ac:dyDescent="0.3">
      <c r="B55" s="87" t="s">
        <v>82</v>
      </c>
      <c r="C55" s="85"/>
      <c r="D55" s="88" t="str">
        <f>CONCATENATE("and after "&amp;TEXT(EFFDATE,"mmmm d, yyyy"))</f>
        <v>and after November 1, 2017</v>
      </c>
      <c r="E55" s="83"/>
      <c r="F55" s="83"/>
      <c r="G55" s="83"/>
      <c r="H55" s="83"/>
      <c r="I55" s="83"/>
      <c r="J55" s="156"/>
      <c r="K55" s="155"/>
      <c r="L55" s="83"/>
      <c r="M55" s="3"/>
      <c r="N55" s="3"/>
      <c r="O55" s="3"/>
      <c r="P55" s="3"/>
      <c r="Q55" s="3"/>
      <c r="R55" s="3"/>
      <c r="S55" s="3"/>
      <c r="T55" s="3"/>
      <c r="U55" s="3"/>
    </row>
    <row r="56" spans="2:21" ht="12.75" customHeight="1" x14ac:dyDescent="0.3">
      <c r="B56" s="89"/>
      <c r="D56" s="83"/>
      <c r="E56" s="83"/>
      <c r="F56" s="83"/>
      <c r="G56" s="83"/>
      <c r="H56" s="83"/>
      <c r="I56" s="83"/>
      <c r="J56" s="28"/>
      <c r="L56" s="83"/>
      <c r="M56" s="3"/>
      <c r="N56" s="3"/>
      <c r="O56" s="3"/>
      <c r="P56" s="3"/>
      <c r="Q56" s="3"/>
      <c r="R56" s="3"/>
      <c r="S56" s="3"/>
      <c r="T56" s="3"/>
      <c r="U56" s="3"/>
    </row>
    <row r="57" spans="2:21" ht="12.75" customHeight="1" x14ac:dyDescent="0.3">
      <c r="B57" s="89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2:21" ht="12.75" customHeight="1" x14ac:dyDescent="0.3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2:21" ht="12.75" customHeight="1" x14ac:dyDescent="0.3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2:21" ht="12.75" customHeight="1" x14ac:dyDescent="0.3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2:21" ht="12.75" customHeight="1" x14ac:dyDescent="0.3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2:21" ht="12.75" customHeight="1" x14ac:dyDescent="0.3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2:21" ht="12.75" customHeight="1" x14ac:dyDescent="0.3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2:21" ht="12.75" customHeight="1" x14ac:dyDescent="0.3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2:21" ht="12.7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2:21" ht="12.75" customHeight="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2:21" ht="12.7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2:21" ht="12.75" customHeight="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2:21" ht="12.75" customHeight="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</sheetData>
  <mergeCells count="30">
    <mergeCell ref="B1:C1"/>
    <mergeCell ref="D1:I1"/>
    <mergeCell ref="J1:K1"/>
    <mergeCell ref="B5:C5"/>
    <mergeCell ref="D5:E5"/>
    <mergeCell ref="F5:G5"/>
    <mergeCell ref="H5:K5"/>
    <mergeCell ref="B6:C6"/>
    <mergeCell ref="D6:E6"/>
    <mergeCell ref="F6:G6"/>
    <mergeCell ref="H6:K6"/>
    <mergeCell ref="F7:G7"/>
    <mergeCell ref="J7:K7"/>
    <mergeCell ref="D46:E46"/>
    <mergeCell ref="K46:K55"/>
    <mergeCell ref="J53:J5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B18:C18"/>
    <mergeCell ref="F18:G18"/>
    <mergeCell ref="H18:I18"/>
    <mergeCell ref="J39:K39"/>
    <mergeCell ref="H44:I44"/>
  </mergeCells>
  <pageMargins left="0.7" right="0.7" top="0.75" bottom="0.75" header="0.3" footer="0.3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24"/>
  <sheetViews>
    <sheetView showGridLines="0" tabSelected="1" topLeftCell="A34" workbookViewId="0">
      <selection activeCell="F49" sqref="F49"/>
    </sheetView>
  </sheetViews>
  <sheetFormatPr defaultColWidth="10.33203125" defaultRowHeight="13.2" x14ac:dyDescent="0.25"/>
  <cols>
    <col min="1" max="1" width="2.44140625" style="91" customWidth="1"/>
    <col min="2" max="2" width="37.109375" style="91" customWidth="1"/>
    <col min="3" max="3" width="14.109375" style="91" customWidth="1"/>
    <col min="4" max="4" width="38.5546875" style="91" customWidth="1"/>
    <col min="5" max="5" width="11.33203125" style="91" customWidth="1"/>
    <col min="6" max="6" width="38.5546875" style="91" customWidth="1"/>
    <col min="7" max="7" width="15.33203125" style="91" customWidth="1"/>
    <col min="8" max="8" width="31" style="91" customWidth="1"/>
    <col min="9" max="9" width="11.33203125" style="91" customWidth="1"/>
    <col min="10" max="10" width="2.88671875" style="91" customWidth="1"/>
    <col min="11" max="16384" width="10.33203125" style="91"/>
  </cols>
  <sheetData>
    <row r="1" spans="2:28" s="4" customFormat="1" ht="42" customHeight="1" x14ac:dyDescent="0.4">
      <c r="B1" s="166" t="s">
        <v>0</v>
      </c>
      <c r="C1" s="166"/>
      <c r="D1" s="181" t="s">
        <v>83</v>
      </c>
      <c r="E1" s="182"/>
      <c r="F1" s="182"/>
      <c r="G1" s="182"/>
      <c r="H1" s="90" t="s">
        <v>2</v>
      </c>
      <c r="I1" s="90"/>
      <c r="J1" s="91"/>
      <c r="L1" s="92"/>
      <c r="O1" s="92"/>
      <c r="P1" s="92"/>
      <c r="Q1" s="92"/>
      <c r="R1" s="92"/>
      <c r="S1" s="92"/>
      <c r="T1" s="92"/>
      <c r="U1" s="92"/>
      <c r="V1" s="92"/>
      <c r="W1" s="92"/>
      <c r="Z1" s="92"/>
      <c r="AA1" s="92"/>
      <c r="AB1" s="93"/>
    </row>
    <row r="2" spans="2:28" s="4" customFormat="1" ht="22.5" customHeight="1" x14ac:dyDescent="0.25">
      <c r="B2" s="94"/>
      <c r="C2" s="92"/>
      <c r="D2" s="95"/>
      <c r="E2" s="96"/>
      <c r="F2" s="96"/>
      <c r="G2" s="96"/>
      <c r="H2" s="97">
        <f>+[1]Cover!A10</f>
        <v>43040</v>
      </c>
      <c r="I2" s="98"/>
      <c r="J2" s="91"/>
      <c r="L2" s="92"/>
      <c r="O2" s="92"/>
      <c r="P2" s="92"/>
      <c r="Q2" s="92"/>
      <c r="R2" s="92"/>
      <c r="S2" s="92"/>
      <c r="T2" s="92"/>
      <c r="U2" s="92"/>
      <c r="V2" s="92"/>
      <c r="W2" s="92"/>
      <c r="Z2" s="92"/>
      <c r="AA2" s="92"/>
      <c r="AB2" s="93"/>
    </row>
    <row r="3" spans="2:28" s="4" customFormat="1" ht="16.5" customHeight="1" x14ac:dyDescent="0.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2:28" s="6" customFormat="1" ht="13.5" customHeight="1" x14ac:dyDescent="0.3">
      <c r="B4" s="99"/>
      <c r="C4" s="99"/>
      <c r="D4" s="1"/>
      <c r="E4" s="1"/>
      <c r="F4" s="1"/>
      <c r="G4" s="1"/>
      <c r="H4" s="100"/>
      <c r="I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</row>
    <row r="5" spans="2:28" s="6" customFormat="1" ht="15.75" customHeight="1" x14ac:dyDescent="0.3">
      <c r="B5" s="157" t="s">
        <v>29</v>
      </c>
      <c r="C5" s="159"/>
      <c r="D5" s="157" t="s">
        <v>30</v>
      </c>
      <c r="E5" s="159"/>
      <c r="F5" s="183" t="s">
        <v>84</v>
      </c>
      <c r="G5" s="184"/>
      <c r="H5" s="185"/>
      <c r="I5" s="176"/>
      <c r="K5" s="101"/>
      <c r="L5" s="101"/>
      <c r="M5" s="101"/>
      <c r="N5" s="1"/>
      <c r="O5" s="1"/>
      <c r="Q5" s="101"/>
      <c r="R5" s="101"/>
      <c r="S5" s="101"/>
      <c r="T5" s="1"/>
      <c r="U5" s="1"/>
      <c r="W5" s="101"/>
      <c r="X5" s="101"/>
      <c r="Y5" s="101"/>
      <c r="Z5" s="102"/>
    </row>
    <row r="6" spans="2:28" s="6" customFormat="1" ht="15" customHeight="1" x14ac:dyDescent="0.3">
      <c r="B6" s="162" t="s">
        <v>85</v>
      </c>
      <c r="C6" s="161"/>
      <c r="D6" s="162" t="s">
        <v>33</v>
      </c>
      <c r="E6" s="161"/>
      <c r="F6" s="177" t="s">
        <v>86</v>
      </c>
      <c r="G6" s="178"/>
      <c r="H6" s="149" t="s">
        <v>87</v>
      </c>
      <c r="I6" s="161"/>
      <c r="K6" s="101"/>
      <c r="L6" s="101"/>
      <c r="M6" s="101"/>
      <c r="N6" s="1"/>
      <c r="O6" s="1"/>
      <c r="Q6" s="101"/>
      <c r="R6" s="101"/>
      <c r="S6" s="101"/>
      <c r="T6" s="1"/>
      <c r="U6" s="1"/>
      <c r="W6" s="101"/>
      <c r="X6" s="101"/>
      <c r="Y6" s="101"/>
      <c r="Z6" s="102"/>
    </row>
    <row r="7" spans="2:28" s="6" customFormat="1" ht="12.75" customHeight="1" x14ac:dyDescent="0.3">
      <c r="B7" s="149" t="s">
        <v>88</v>
      </c>
      <c r="C7" s="148"/>
      <c r="D7" s="149" t="s">
        <v>89</v>
      </c>
      <c r="E7" s="148"/>
      <c r="F7" s="179" t="s">
        <v>88</v>
      </c>
      <c r="G7" s="180"/>
      <c r="H7" s="103"/>
      <c r="I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W7" s="1"/>
      <c r="X7" s="1"/>
      <c r="Y7" s="1"/>
      <c r="Z7" s="102"/>
    </row>
    <row r="8" spans="2:28" s="6" customFormat="1" ht="12.75" customHeight="1" x14ac:dyDescent="0.3">
      <c r="B8" s="11"/>
      <c r="C8" s="12"/>
      <c r="D8" s="104"/>
      <c r="E8" s="105"/>
      <c r="F8" s="106"/>
      <c r="G8" s="107"/>
      <c r="H8" s="103"/>
      <c r="I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1"/>
      <c r="X8" s="1"/>
      <c r="Y8" s="1"/>
      <c r="Z8" s="102"/>
    </row>
    <row r="9" spans="2:28" s="6" customFormat="1" ht="13.5" customHeight="1" x14ac:dyDescent="0.3">
      <c r="B9" s="32" t="s">
        <v>39</v>
      </c>
      <c r="C9" s="108">
        <v>250</v>
      </c>
      <c r="D9" s="32" t="s">
        <v>39</v>
      </c>
      <c r="E9" s="109">
        <v>1300</v>
      </c>
      <c r="F9" s="32" t="s">
        <v>39</v>
      </c>
      <c r="G9" s="14">
        <v>38000</v>
      </c>
      <c r="H9" s="110" t="s">
        <v>90</v>
      </c>
      <c r="I9" s="34">
        <v>127</v>
      </c>
      <c r="L9" s="1"/>
      <c r="M9" s="2"/>
      <c r="N9" s="1"/>
      <c r="O9" s="1"/>
      <c r="Q9" s="1"/>
      <c r="R9" s="1"/>
      <c r="T9" s="1"/>
      <c r="U9" s="1"/>
      <c r="W9" s="1"/>
      <c r="X9" s="1"/>
      <c r="Z9" s="102"/>
    </row>
    <row r="10" spans="2:28" s="6" customFormat="1" ht="13.5" customHeight="1" x14ac:dyDescent="0.3">
      <c r="B10" s="76" t="s">
        <v>91</v>
      </c>
      <c r="C10" s="108">
        <v>250</v>
      </c>
      <c r="D10" s="76" t="s">
        <v>91</v>
      </c>
      <c r="E10" s="108">
        <v>250</v>
      </c>
      <c r="F10" s="76" t="s">
        <v>91</v>
      </c>
      <c r="G10" s="108">
        <v>250</v>
      </c>
      <c r="H10" s="103" t="s">
        <v>40</v>
      </c>
      <c r="I10" s="111" t="s">
        <v>92</v>
      </c>
      <c r="L10" s="1"/>
      <c r="M10" s="2"/>
      <c r="N10" s="1"/>
      <c r="O10" s="1"/>
      <c r="Q10" s="1"/>
      <c r="R10" s="1"/>
      <c r="T10" s="1"/>
      <c r="U10" s="1"/>
      <c r="W10" s="1"/>
      <c r="X10" s="1"/>
      <c r="Z10" s="102"/>
    </row>
    <row r="11" spans="2:28" s="6" customFormat="1" ht="13.5" customHeight="1" x14ac:dyDescent="0.3">
      <c r="B11" s="13"/>
      <c r="C11" s="36"/>
      <c r="D11" s="13"/>
      <c r="E11" s="14"/>
      <c r="F11" s="13"/>
      <c r="G11" s="14"/>
      <c r="H11" s="103" t="s">
        <v>45</v>
      </c>
      <c r="I11" s="111"/>
      <c r="L11" s="1"/>
      <c r="M11" s="2"/>
      <c r="N11" s="1"/>
      <c r="O11" s="1"/>
      <c r="Q11" s="1"/>
      <c r="R11" s="1"/>
      <c r="T11" s="1"/>
      <c r="U11" s="1"/>
      <c r="W11" s="1"/>
      <c r="X11" s="1"/>
      <c r="Z11" s="102"/>
    </row>
    <row r="12" spans="2:28" s="6" customFormat="1" ht="13.5" customHeight="1" x14ac:dyDescent="0.3">
      <c r="B12" s="32" t="s">
        <v>43</v>
      </c>
      <c r="C12" s="36"/>
      <c r="D12" s="32" t="s">
        <v>43</v>
      </c>
      <c r="E12" s="14"/>
      <c r="F12" s="32" t="s">
        <v>43</v>
      </c>
      <c r="G12" s="14"/>
      <c r="H12" s="103" t="s">
        <v>93</v>
      </c>
      <c r="I12" s="111" t="s">
        <v>46</v>
      </c>
      <c r="L12" s="1"/>
      <c r="M12" s="2"/>
      <c r="N12" s="1"/>
      <c r="O12" s="1"/>
      <c r="Q12" s="1"/>
      <c r="R12" s="1"/>
      <c r="T12" s="1"/>
      <c r="U12" s="1"/>
      <c r="W12" s="1"/>
      <c r="X12" s="1"/>
      <c r="Z12" s="102"/>
    </row>
    <row r="13" spans="2:28" s="6" customFormat="1" ht="13.5" customHeight="1" x14ac:dyDescent="0.3">
      <c r="B13" s="17" t="s">
        <v>94</v>
      </c>
      <c r="C13" s="45">
        <v>0.30076999999999998</v>
      </c>
      <c r="D13" s="17" t="s">
        <v>95</v>
      </c>
      <c r="E13" s="41">
        <v>0.11817999999999999</v>
      </c>
      <c r="F13" s="13" t="s">
        <v>96</v>
      </c>
      <c r="G13" s="55">
        <v>4.9899999999999996E-3</v>
      </c>
      <c r="H13" s="103"/>
      <c r="I13" s="111"/>
      <c r="L13" s="1"/>
      <c r="M13" s="2"/>
      <c r="N13" s="1"/>
      <c r="O13" s="1"/>
      <c r="Q13" s="1"/>
      <c r="R13" s="1"/>
      <c r="T13" s="1"/>
      <c r="U13" s="1"/>
      <c r="W13" s="1"/>
      <c r="X13" s="1"/>
      <c r="Z13" s="102"/>
    </row>
    <row r="14" spans="2:28" s="6" customFormat="1" ht="13.5" customHeight="1" x14ac:dyDescent="0.3">
      <c r="B14" s="17" t="s">
        <v>97</v>
      </c>
      <c r="C14" s="45">
        <v>0.26500000000000001</v>
      </c>
      <c r="D14" s="17" t="s">
        <v>98</v>
      </c>
      <c r="E14" s="41">
        <v>0.10579</v>
      </c>
      <c r="F14" s="13"/>
      <c r="G14" s="14"/>
      <c r="H14" s="11" t="s">
        <v>99</v>
      </c>
      <c r="I14" s="59">
        <v>0.27038000000000001</v>
      </c>
      <c r="L14" s="1"/>
      <c r="M14" s="2"/>
      <c r="N14" s="1"/>
      <c r="O14" s="1"/>
      <c r="Q14" s="1"/>
      <c r="R14" s="1"/>
      <c r="T14" s="1"/>
      <c r="U14" s="1"/>
      <c r="W14" s="1"/>
      <c r="X14" s="1"/>
      <c r="Z14" s="102"/>
    </row>
    <row r="15" spans="2:28" s="6" customFormat="1" ht="13.5" customHeight="1" x14ac:dyDescent="0.3">
      <c r="B15" s="13"/>
      <c r="D15" s="17" t="s">
        <v>98</v>
      </c>
      <c r="E15" s="41">
        <v>8.1119999999999998E-2</v>
      </c>
      <c r="F15" s="13"/>
      <c r="G15" s="14"/>
      <c r="H15" s="112" t="s">
        <v>100</v>
      </c>
      <c r="I15" s="45">
        <v>0.28806999999999999</v>
      </c>
      <c r="L15" s="1"/>
      <c r="M15" s="2"/>
      <c r="N15" s="1"/>
      <c r="O15" s="1"/>
      <c r="Q15" s="1"/>
      <c r="R15" s="1"/>
      <c r="T15" s="1"/>
      <c r="U15" s="1"/>
      <c r="W15" s="1"/>
      <c r="X15" s="1"/>
      <c r="Z15" s="102"/>
    </row>
    <row r="16" spans="2:28" s="6" customFormat="1" ht="13.5" customHeight="1" x14ac:dyDescent="0.3">
      <c r="B16" s="76" t="s">
        <v>47</v>
      </c>
      <c r="C16" s="108">
        <v>500</v>
      </c>
      <c r="D16" s="17" t="s">
        <v>101</v>
      </c>
      <c r="E16" s="41">
        <v>6.4899999999999999E-2</v>
      </c>
      <c r="F16" s="13"/>
      <c r="G16" s="14"/>
      <c r="H16" s="113"/>
      <c r="I16" s="114"/>
      <c r="L16" s="1"/>
      <c r="M16" s="2"/>
      <c r="N16" s="1"/>
      <c r="O16" s="1"/>
      <c r="Q16" s="1"/>
      <c r="R16" s="1"/>
      <c r="T16" s="1"/>
      <c r="U16" s="1"/>
      <c r="W16" s="1"/>
      <c r="X16" s="1"/>
      <c r="Z16" s="102"/>
    </row>
    <row r="17" spans="2:26" s="6" customFormat="1" ht="44.4" x14ac:dyDescent="0.3">
      <c r="B17" s="115"/>
      <c r="C17" s="59"/>
      <c r="D17" s="17" t="s">
        <v>102</v>
      </c>
      <c r="E17" s="41">
        <v>4.3270000000000003E-2</v>
      </c>
      <c r="F17" s="13"/>
      <c r="G17" s="14"/>
      <c r="H17" s="64"/>
      <c r="I17" s="64"/>
      <c r="L17" s="1"/>
      <c r="M17" s="2"/>
      <c r="N17" s="1"/>
      <c r="O17" s="1"/>
      <c r="Q17" s="1"/>
      <c r="R17" s="1"/>
      <c r="T17" s="1"/>
      <c r="U17" s="1"/>
      <c r="W17" s="1"/>
      <c r="X17" s="1"/>
      <c r="Z17" s="102"/>
    </row>
    <row r="18" spans="2:26" s="6" customFormat="1" ht="44.4" x14ac:dyDescent="0.3">
      <c r="B18" s="17"/>
      <c r="C18" s="59"/>
      <c r="D18" s="17" t="s">
        <v>97</v>
      </c>
      <c r="E18" s="41">
        <v>1.6219999999999998E-2</v>
      </c>
      <c r="F18" s="13"/>
      <c r="G18" s="14"/>
      <c r="H18" s="64"/>
      <c r="I18" s="116"/>
      <c r="L18" s="1"/>
      <c r="M18" s="2"/>
      <c r="N18" s="1"/>
      <c r="O18" s="1"/>
      <c r="Q18" s="1"/>
      <c r="R18" s="1"/>
      <c r="T18" s="1"/>
      <c r="U18" s="1"/>
      <c r="W18" s="1"/>
      <c r="X18" s="1"/>
      <c r="Z18" s="102"/>
    </row>
    <row r="19" spans="2:26" s="6" customFormat="1" ht="44.4" x14ac:dyDescent="0.3">
      <c r="B19" s="13"/>
      <c r="C19" s="14"/>
      <c r="D19" s="61"/>
      <c r="E19" s="14"/>
      <c r="F19" s="61" t="s">
        <v>103</v>
      </c>
      <c r="G19" s="14"/>
      <c r="H19" s="1"/>
      <c r="I19" s="2"/>
      <c r="L19" s="1"/>
      <c r="M19" s="2"/>
      <c r="N19" s="1"/>
      <c r="O19" s="1"/>
      <c r="Q19" s="1"/>
      <c r="R19" s="1"/>
      <c r="T19" s="1"/>
      <c r="U19" s="1"/>
      <c r="W19" s="1"/>
      <c r="X19" s="1"/>
      <c r="Z19" s="102"/>
    </row>
    <row r="20" spans="2:26" s="6" customFormat="1" ht="44.4" x14ac:dyDescent="0.3">
      <c r="B20" s="13"/>
      <c r="C20" s="14"/>
      <c r="D20" s="62" t="s">
        <v>104</v>
      </c>
      <c r="E20" s="55">
        <v>0.15748000000000001</v>
      </c>
      <c r="F20" s="62" t="s">
        <v>68</v>
      </c>
      <c r="G20" s="55">
        <v>0.15748000000000001</v>
      </c>
      <c r="H20" s="1"/>
      <c r="I20" s="2"/>
      <c r="L20" s="1"/>
      <c r="M20" s="2"/>
      <c r="N20" s="1"/>
      <c r="O20" s="1"/>
      <c r="Q20" s="1"/>
      <c r="R20" s="1"/>
      <c r="T20" s="1"/>
      <c r="U20" s="1"/>
      <c r="W20" s="1"/>
      <c r="X20" s="1"/>
      <c r="Z20" s="102"/>
    </row>
    <row r="21" spans="2:26" s="6" customFormat="1" ht="44.4" x14ac:dyDescent="0.3">
      <c r="B21" s="13"/>
      <c r="C21" s="63"/>
      <c r="D21" s="13"/>
      <c r="E21" s="14"/>
      <c r="F21" s="13"/>
      <c r="G21" s="14"/>
      <c r="H21" s="1"/>
      <c r="I21" s="1"/>
      <c r="K21" s="101"/>
      <c r="L21" s="101"/>
      <c r="M21" s="101"/>
      <c r="N21" s="1"/>
      <c r="O21" s="1"/>
      <c r="Q21" s="101"/>
      <c r="R21" s="101"/>
      <c r="S21" s="101"/>
      <c r="T21" s="1"/>
      <c r="U21" s="1"/>
      <c r="W21" s="101"/>
      <c r="X21" s="101"/>
      <c r="Y21" s="101"/>
      <c r="Z21" s="102"/>
    </row>
    <row r="22" spans="2:26" s="6" customFormat="1" ht="44.4" x14ac:dyDescent="0.3">
      <c r="B22" s="13"/>
      <c r="D22" s="76" t="s">
        <v>47</v>
      </c>
      <c r="E22" s="108">
        <v>1550</v>
      </c>
      <c r="F22" s="76" t="s">
        <v>47</v>
      </c>
      <c r="G22" s="14">
        <v>38250</v>
      </c>
      <c r="H22" s="117"/>
      <c r="I22" s="117"/>
      <c r="K22" s="101"/>
      <c r="L22" s="101"/>
      <c r="M22" s="101"/>
      <c r="N22" s="1"/>
      <c r="O22" s="1"/>
      <c r="Q22" s="101"/>
      <c r="R22" s="101"/>
      <c r="S22" s="101"/>
      <c r="T22" s="1"/>
      <c r="U22" s="1"/>
      <c r="W22" s="101"/>
      <c r="X22" s="101"/>
      <c r="Y22" s="101"/>
      <c r="Z22" s="102"/>
    </row>
    <row r="23" spans="2:26" s="6" customFormat="1" ht="44.4" x14ac:dyDescent="0.3">
      <c r="B23" s="62"/>
      <c r="C23" s="118"/>
      <c r="D23" s="172" t="s">
        <v>105</v>
      </c>
      <c r="E23" s="173"/>
      <c r="F23" s="151" t="s">
        <v>105</v>
      </c>
      <c r="G23" s="174"/>
      <c r="H23" s="26"/>
      <c r="I23" s="26"/>
      <c r="J23" s="1"/>
      <c r="K23" s="101"/>
      <c r="L23" s="101"/>
      <c r="M23" s="101"/>
      <c r="N23" s="1"/>
      <c r="O23" s="1"/>
      <c r="Q23" s="1"/>
      <c r="R23" s="1"/>
      <c r="S23" s="1"/>
      <c r="T23" s="1"/>
      <c r="U23" s="1"/>
      <c r="W23" s="1"/>
      <c r="X23" s="1"/>
      <c r="Y23" s="1"/>
      <c r="Z23" s="102"/>
    </row>
    <row r="24" spans="2:26" s="6" customFormat="1" x14ac:dyDescent="0.3">
      <c r="B24" s="119"/>
      <c r="C24" s="119"/>
      <c r="D24" s="120"/>
      <c r="E24" s="121"/>
      <c r="F24" s="175"/>
      <c r="G24" s="176"/>
      <c r="L24" s="147"/>
      <c r="M24" s="147"/>
      <c r="N24" s="147"/>
      <c r="O24" s="147"/>
      <c r="P24" s="147"/>
      <c r="Q24" s="147"/>
    </row>
    <row r="25" spans="2:26" s="6" customFormat="1" x14ac:dyDescent="0.3">
      <c r="B25" s="160"/>
      <c r="C25" s="160"/>
      <c r="D25" s="162" t="s">
        <v>30</v>
      </c>
      <c r="E25" s="161"/>
      <c r="F25" s="26" t="s">
        <v>106</v>
      </c>
      <c r="G25" s="122"/>
      <c r="J25" s="160"/>
      <c r="K25" s="160"/>
      <c r="L25" s="26"/>
      <c r="M25" s="117"/>
      <c r="N25" s="147"/>
      <c r="O25" s="160"/>
      <c r="P25" s="64"/>
      <c r="Q25" s="123"/>
    </row>
    <row r="26" spans="2:26" s="6" customFormat="1" x14ac:dyDescent="0.3">
      <c r="B26" s="147"/>
      <c r="C26" s="147"/>
      <c r="D26" s="162" t="s">
        <v>33</v>
      </c>
      <c r="E26" s="161"/>
      <c r="F26" s="147"/>
      <c r="G26" s="148"/>
      <c r="J26" s="147"/>
      <c r="K26" s="147"/>
      <c r="L26" s="147"/>
      <c r="M26" s="147"/>
      <c r="N26" s="28"/>
      <c r="O26" s="28"/>
      <c r="P26" s="124"/>
      <c r="Q26" s="52"/>
    </row>
    <row r="27" spans="2:26" s="6" customFormat="1" x14ac:dyDescent="0.3">
      <c r="B27" s="1"/>
      <c r="C27" s="1"/>
      <c r="D27" s="149" t="s">
        <v>107</v>
      </c>
      <c r="E27" s="148"/>
      <c r="F27" s="44" t="s">
        <v>108</v>
      </c>
      <c r="G27" s="125" t="s">
        <v>109</v>
      </c>
      <c r="J27" s="1"/>
      <c r="K27" s="1"/>
      <c r="L27" s="44"/>
      <c r="M27" s="126"/>
      <c r="N27" s="28"/>
      <c r="O27" s="28"/>
      <c r="P27" s="1"/>
      <c r="Q27" s="127"/>
    </row>
    <row r="28" spans="2:26" s="6" customFormat="1" x14ac:dyDescent="0.3">
      <c r="B28" s="44"/>
      <c r="C28" s="64"/>
      <c r="D28" s="104"/>
      <c r="E28" s="105"/>
      <c r="F28" s="44" t="s">
        <v>110</v>
      </c>
      <c r="G28" s="38"/>
      <c r="J28" s="44"/>
      <c r="K28" s="64"/>
      <c r="L28" s="44"/>
      <c r="M28" s="56"/>
      <c r="N28" s="33"/>
      <c r="O28" s="52"/>
      <c r="P28" s="44"/>
      <c r="Q28" s="127"/>
    </row>
    <row r="29" spans="2:26" s="6" customFormat="1" x14ac:dyDescent="0.3">
      <c r="B29" s="44"/>
      <c r="C29" s="18"/>
      <c r="D29" s="32" t="s">
        <v>39</v>
      </c>
      <c r="E29" s="37">
        <v>1300</v>
      </c>
      <c r="F29" s="44" t="s">
        <v>111</v>
      </c>
      <c r="G29" s="38" t="s">
        <v>112</v>
      </c>
      <c r="J29" s="44"/>
      <c r="K29" s="18"/>
      <c r="L29" s="44"/>
      <c r="M29" s="56"/>
      <c r="N29" s="28"/>
      <c r="O29" s="128"/>
      <c r="P29" s="44"/>
      <c r="Q29" s="129"/>
      <c r="R29" s="28"/>
      <c r="S29" s="28"/>
    </row>
    <row r="30" spans="2:26" s="6" customFormat="1" x14ac:dyDescent="0.3">
      <c r="D30" s="76" t="s">
        <v>91</v>
      </c>
      <c r="E30" s="108">
        <v>250</v>
      </c>
      <c r="F30" s="44" t="s">
        <v>113</v>
      </c>
      <c r="G30" s="38" t="s">
        <v>109</v>
      </c>
      <c r="L30" s="44"/>
      <c r="M30" s="56"/>
      <c r="N30" s="28"/>
      <c r="O30" s="128"/>
      <c r="P30" s="44"/>
      <c r="Q30" s="129"/>
      <c r="R30" s="28"/>
      <c r="S30" s="28"/>
    </row>
    <row r="31" spans="2:26" s="6" customFormat="1" x14ac:dyDescent="0.3">
      <c r="D31" s="13"/>
      <c r="E31" s="14"/>
      <c r="F31" s="44" t="s">
        <v>114</v>
      </c>
      <c r="G31" s="38"/>
      <c r="L31" s="44"/>
      <c r="M31" s="56"/>
      <c r="N31" s="28"/>
      <c r="O31" s="128"/>
      <c r="P31" s="44"/>
      <c r="Q31" s="129"/>
      <c r="R31" s="28"/>
      <c r="S31" s="28"/>
    </row>
    <row r="32" spans="2:26" s="6" customFormat="1" x14ac:dyDescent="0.3">
      <c r="D32" s="32" t="s">
        <v>43</v>
      </c>
      <c r="E32" s="14"/>
      <c r="F32" s="44" t="s">
        <v>115</v>
      </c>
      <c r="G32" s="38" t="s">
        <v>112</v>
      </c>
      <c r="H32" s="44"/>
      <c r="I32" s="130"/>
      <c r="L32" s="44"/>
      <c r="M32" s="56"/>
      <c r="N32" s="28"/>
      <c r="O32" s="128"/>
      <c r="P32" s="44"/>
      <c r="Q32" s="129"/>
      <c r="R32" s="28"/>
      <c r="S32" s="28"/>
    </row>
    <row r="33" spans="2:20" s="6" customFormat="1" x14ac:dyDescent="0.25">
      <c r="D33" s="17" t="s">
        <v>95</v>
      </c>
      <c r="E33" s="41">
        <v>0.11817999999999999</v>
      </c>
      <c r="F33" s="44" t="s">
        <v>116</v>
      </c>
      <c r="G33" s="38" t="s">
        <v>109</v>
      </c>
      <c r="H33" s="131"/>
      <c r="I33" s="131"/>
      <c r="L33" s="44"/>
      <c r="M33" s="56"/>
      <c r="N33" s="28"/>
      <c r="O33" s="132"/>
      <c r="P33" s="44"/>
      <c r="Q33" s="129"/>
      <c r="R33" s="28"/>
      <c r="S33" s="28"/>
    </row>
    <row r="34" spans="2:20" s="6" customFormat="1" x14ac:dyDescent="0.25">
      <c r="D34" s="17" t="s">
        <v>98</v>
      </c>
      <c r="E34" s="41">
        <v>0.10579</v>
      </c>
      <c r="F34" s="44" t="s">
        <v>117</v>
      </c>
      <c r="G34" s="38" t="s">
        <v>109</v>
      </c>
      <c r="H34" s="131"/>
      <c r="I34" s="131"/>
      <c r="L34" s="44"/>
      <c r="M34" s="56"/>
      <c r="N34" s="124"/>
      <c r="O34" s="129"/>
      <c r="P34" s="133"/>
      <c r="Q34" s="134"/>
      <c r="R34" s="28"/>
      <c r="S34" s="28"/>
    </row>
    <row r="35" spans="2:20" s="6" customFormat="1" x14ac:dyDescent="0.25">
      <c r="D35" s="17" t="s">
        <v>98</v>
      </c>
      <c r="E35" s="41">
        <v>8.1119999999999998E-2</v>
      </c>
      <c r="F35" s="135"/>
      <c r="G35" s="136"/>
      <c r="H35" s="131"/>
      <c r="I35" s="131"/>
      <c r="L35" s="44"/>
      <c r="M35" s="137"/>
      <c r="N35" s="124"/>
      <c r="O35" s="129"/>
      <c r="P35" s="124"/>
      <c r="Q35" s="129"/>
      <c r="R35" s="28"/>
      <c r="S35" s="28"/>
    </row>
    <row r="36" spans="2:20" s="6" customFormat="1" x14ac:dyDescent="0.3">
      <c r="D36" s="17" t="s">
        <v>101</v>
      </c>
      <c r="E36" s="41">
        <v>6.4899999999999999E-2</v>
      </c>
      <c r="F36" s="124"/>
      <c r="G36" s="130"/>
      <c r="H36" s="124"/>
      <c r="I36" s="130"/>
      <c r="J36" s="28"/>
      <c r="K36" s="28"/>
    </row>
    <row r="37" spans="2:20" x14ac:dyDescent="0.25">
      <c r="B37" s="138"/>
      <c r="C37" s="138"/>
      <c r="D37" s="17" t="s">
        <v>102</v>
      </c>
      <c r="E37" s="41">
        <v>4.3270000000000003E-2</v>
      </c>
      <c r="F37" s="131"/>
      <c r="G37" s="131"/>
      <c r="H37" s="131"/>
      <c r="I37" s="168" t="s">
        <v>118</v>
      </c>
      <c r="J37" s="131"/>
      <c r="K37" s="138"/>
      <c r="L37" s="138"/>
      <c r="M37" s="138"/>
      <c r="N37" s="138"/>
      <c r="O37" s="138"/>
      <c r="P37" s="138"/>
      <c r="Q37" s="138"/>
      <c r="R37" s="138"/>
      <c r="S37" s="138"/>
      <c r="T37" s="138"/>
    </row>
    <row r="38" spans="2:20" x14ac:dyDescent="0.25">
      <c r="B38" s="138"/>
      <c r="C38" s="138"/>
      <c r="D38" s="17" t="s">
        <v>97</v>
      </c>
      <c r="E38" s="41">
        <v>1.6219999999999998E-2</v>
      </c>
      <c r="F38" s="131"/>
      <c r="G38" s="131"/>
      <c r="H38" s="131"/>
      <c r="I38" s="169"/>
      <c r="J38" s="131"/>
    </row>
    <row r="39" spans="2:20" x14ac:dyDescent="0.25">
      <c r="B39" s="138"/>
      <c r="C39" s="138"/>
      <c r="D39" s="139" t="s">
        <v>47</v>
      </c>
      <c r="E39" s="140">
        <v>1550</v>
      </c>
      <c r="F39" s="131"/>
      <c r="G39" s="131"/>
      <c r="H39" s="131"/>
      <c r="I39" s="169"/>
      <c r="J39" s="131"/>
    </row>
    <row r="40" spans="2:20" x14ac:dyDescent="0.25">
      <c r="E40" s="131"/>
      <c r="F40" s="131"/>
      <c r="G40" s="131"/>
      <c r="H40" s="131"/>
      <c r="I40" s="169"/>
      <c r="J40" s="131"/>
    </row>
    <row r="41" spans="2:20" x14ac:dyDescent="0.25">
      <c r="B41" s="131"/>
      <c r="C41" s="131"/>
      <c r="D41" s="131"/>
      <c r="E41" s="131"/>
      <c r="F41" s="131"/>
      <c r="G41" s="131"/>
      <c r="H41" s="131"/>
      <c r="I41" s="169"/>
      <c r="J41" s="131"/>
    </row>
    <row r="42" spans="2:20" x14ac:dyDescent="0.25">
      <c r="B42" s="131"/>
      <c r="C42" s="131"/>
      <c r="D42" s="131"/>
      <c r="E42" s="131"/>
      <c r="F42" s="131"/>
      <c r="G42" s="131"/>
      <c r="H42" s="131"/>
      <c r="I42" s="169"/>
      <c r="J42" s="131"/>
    </row>
    <row r="43" spans="2:20" x14ac:dyDescent="0.25">
      <c r="B43" s="131"/>
      <c r="C43" s="131"/>
      <c r="E43" s="141"/>
      <c r="F43" s="141"/>
      <c r="G43" s="141"/>
      <c r="I43" s="169"/>
      <c r="J43" s="141"/>
    </row>
    <row r="44" spans="2:20" x14ac:dyDescent="0.25">
      <c r="B44" s="131"/>
      <c r="C44" s="131"/>
      <c r="E44" s="141"/>
      <c r="F44" s="141"/>
      <c r="G44" s="141"/>
      <c r="H44" s="170" t="s">
        <v>119</v>
      </c>
      <c r="I44" s="169"/>
      <c r="J44" s="131"/>
    </row>
    <row r="45" spans="2:20" ht="33.75" customHeight="1" x14ac:dyDescent="0.25">
      <c r="B45" s="84" t="s">
        <v>80</v>
      </c>
      <c r="C45" s="85"/>
      <c r="D45" s="84" t="s">
        <v>81</v>
      </c>
      <c r="E45" s="141"/>
      <c r="F45" s="141"/>
      <c r="G45" s="141"/>
      <c r="H45" s="171"/>
      <c r="I45" s="169"/>
      <c r="J45" s="141"/>
    </row>
    <row r="46" spans="2:20" x14ac:dyDescent="0.25">
      <c r="B46" s="87" t="s">
        <v>82</v>
      </c>
      <c r="C46" s="85"/>
      <c r="D46" s="88" t="str">
        <f>CONCATENATE("and after "&amp;TEXT(EFFDATE,"mmmm d, yyyy"))</f>
        <v>and after November 1, 2017</v>
      </c>
      <c r="E46" s="141"/>
      <c r="F46" s="141"/>
      <c r="G46" s="141"/>
      <c r="H46" s="141"/>
      <c r="I46" s="142"/>
      <c r="J46" s="141"/>
    </row>
    <row r="47" spans="2:20" x14ac:dyDescent="0.25">
      <c r="B47" s="141"/>
      <c r="C47" s="141"/>
      <c r="D47" s="141"/>
      <c r="E47" s="141"/>
      <c r="F47" s="141"/>
      <c r="G47" s="141"/>
      <c r="I47" s="142"/>
      <c r="J47" s="141"/>
    </row>
    <row r="48" spans="2:20" x14ac:dyDescent="0.25">
      <c r="B48" s="141"/>
      <c r="C48" s="141"/>
      <c r="E48" s="141"/>
      <c r="F48" s="141"/>
      <c r="G48" s="141"/>
      <c r="H48" s="143"/>
      <c r="I48" s="144"/>
      <c r="J48" s="141"/>
    </row>
    <row r="49" spans="2:10" x14ac:dyDescent="0.25">
      <c r="B49" s="141"/>
      <c r="C49" s="141"/>
      <c r="E49" s="141"/>
      <c r="F49" s="141"/>
      <c r="G49" s="141"/>
      <c r="H49" s="143"/>
      <c r="I49" s="144"/>
      <c r="J49" s="141"/>
    </row>
    <row r="50" spans="2:10" x14ac:dyDescent="0.25">
      <c r="B50" s="141"/>
      <c r="C50" s="141"/>
      <c r="D50" s="141"/>
      <c r="E50" s="141"/>
      <c r="F50" s="141"/>
      <c r="G50" s="141"/>
      <c r="I50" s="144"/>
      <c r="J50" s="141"/>
    </row>
    <row r="51" spans="2:10" x14ac:dyDescent="0.25">
      <c r="B51" s="141"/>
      <c r="C51" s="141"/>
      <c r="D51" s="141"/>
      <c r="E51" s="141"/>
      <c r="F51" s="141"/>
      <c r="G51" s="141"/>
      <c r="I51" s="141"/>
      <c r="J51" s="141"/>
    </row>
    <row r="52" spans="2:10" x14ac:dyDescent="0.25">
      <c r="B52" s="141"/>
      <c r="C52" s="141"/>
      <c r="D52" s="141"/>
      <c r="E52" s="141"/>
      <c r="F52" s="141"/>
      <c r="G52" s="141"/>
      <c r="H52" s="141"/>
      <c r="I52" s="141"/>
      <c r="J52" s="141"/>
    </row>
    <row r="53" spans="2:10" x14ac:dyDescent="0.25">
      <c r="B53" s="141"/>
      <c r="C53" s="141"/>
      <c r="D53" s="141"/>
      <c r="E53" s="141"/>
      <c r="F53" s="141"/>
      <c r="G53" s="141"/>
      <c r="H53" s="141"/>
      <c r="I53" s="141"/>
      <c r="J53" s="141"/>
    </row>
    <row r="54" spans="2:10" x14ac:dyDescent="0.25">
      <c r="B54" s="141"/>
      <c r="C54" s="141"/>
      <c r="D54" s="141"/>
      <c r="E54" s="141"/>
      <c r="F54" s="141"/>
      <c r="G54" s="141"/>
      <c r="H54" s="141"/>
      <c r="I54" s="141"/>
      <c r="J54" s="141"/>
    </row>
    <row r="55" spans="2:10" x14ac:dyDescent="0.25">
      <c r="B55" s="141"/>
      <c r="C55" s="141"/>
      <c r="D55" s="141"/>
      <c r="E55" s="141"/>
      <c r="F55" s="141"/>
      <c r="G55" s="141"/>
      <c r="H55" s="141"/>
      <c r="I55" s="141"/>
      <c r="J55" s="141"/>
    </row>
    <row r="56" spans="2:10" x14ac:dyDescent="0.25">
      <c r="B56" s="141"/>
      <c r="C56" s="141"/>
      <c r="D56" s="141"/>
      <c r="E56" s="141"/>
      <c r="F56" s="141"/>
      <c r="G56" s="141"/>
      <c r="H56" s="141"/>
      <c r="I56" s="141"/>
      <c r="J56" s="141"/>
    </row>
    <row r="57" spans="2:10" x14ac:dyDescent="0.25">
      <c r="B57" s="141"/>
      <c r="C57" s="141"/>
      <c r="D57" s="141"/>
      <c r="E57" s="141"/>
      <c r="F57" s="141"/>
      <c r="G57" s="141"/>
      <c r="H57" s="141"/>
      <c r="I57" s="141"/>
      <c r="J57" s="141"/>
    </row>
    <row r="58" spans="2:10" x14ac:dyDescent="0.25">
      <c r="B58" s="141"/>
      <c r="C58" s="141"/>
      <c r="D58" s="141"/>
      <c r="E58" s="141"/>
      <c r="F58" s="141"/>
      <c r="G58" s="141"/>
      <c r="H58" s="141"/>
      <c r="I58" s="141"/>
      <c r="J58" s="141"/>
    </row>
    <row r="59" spans="2:10" x14ac:dyDescent="0.25">
      <c r="B59" s="141"/>
      <c r="C59" s="141"/>
      <c r="D59" s="141"/>
      <c r="E59" s="141"/>
      <c r="F59" s="141"/>
      <c r="G59" s="141"/>
      <c r="H59" s="141"/>
      <c r="I59" s="141"/>
      <c r="J59" s="141"/>
    </row>
    <row r="60" spans="2:10" x14ac:dyDescent="0.25">
      <c r="B60" s="141"/>
      <c r="C60" s="141"/>
      <c r="D60" s="141"/>
      <c r="E60" s="141"/>
      <c r="F60" s="141"/>
      <c r="G60" s="141"/>
      <c r="H60" s="141"/>
      <c r="I60" s="141"/>
      <c r="J60" s="141"/>
    </row>
    <row r="61" spans="2:10" x14ac:dyDescent="0.25">
      <c r="B61" s="141"/>
      <c r="C61" s="141"/>
      <c r="D61" s="141"/>
      <c r="E61" s="141"/>
      <c r="F61" s="141"/>
      <c r="G61" s="141"/>
      <c r="H61" s="141"/>
      <c r="I61" s="141"/>
      <c r="J61" s="141"/>
    </row>
    <row r="62" spans="2:10" x14ac:dyDescent="0.25">
      <c r="B62" s="141"/>
      <c r="C62" s="141"/>
      <c r="D62" s="141"/>
      <c r="E62" s="141"/>
      <c r="F62" s="141"/>
      <c r="G62" s="141"/>
      <c r="H62" s="141"/>
      <c r="I62" s="141"/>
      <c r="J62" s="141"/>
    </row>
    <row r="63" spans="2:10" x14ac:dyDescent="0.25">
      <c r="B63" s="141"/>
      <c r="C63" s="141"/>
      <c r="D63" s="141"/>
      <c r="E63" s="141"/>
      <c r="F63" s="141"/>
      <c r="G63" s="141"/>
      <c r="H63" s="141"/>
      <c r="I63" s="141"/>
      <c r="J63" s="141"/>
    </row>
    <row r="64" spans="2:10" x14ac:dyDescent="0.25">
      <c r="B64" s="141"/>
      <c r="C64" s="141"/>
      <c r="D64" s="141"/>
      <c r="E64" s="141"/>
      <c r="F64" s="141"/>
      <c r="G64" s="141"/>
      <c r="H64" s="141"/>
      <c r="I64" s="141"/>
      <c r="J64" s="141"/>
    </row>
    <row r="65" spans="2:10" x14ac:dyDescent="0.25">
      <c r="B65" s="141"/>
      <c r="C65" s="141"/>
      <c r="D65" s="141"/>
      <c r="E65" s="141"/>
      <c r="F65" s="141"/>
      <c r="G65" s="141"/>
      <c r="H65" s="141"/>
      <c r="I65" s="141"/>
      <c r="J65" s="141"/>
    </row>
    <row r="66" spans="2:10" x14ac:dyDescent="0.25">
      <c r="B66" s="141"/>
      <c r="C66" s="141"/>
      <c r="D66" s="141"/>
      <c r="E66" s="141"/>
      <c r="F66" s="141"/>
      <c r="G66" s="141"/>
      <c r="H66" s="141"/>
      <c r="I66" s="141"/>
      <c r="J66" s="141"/>
    </row>
    <row r="67" spans="2:10" x14ac:dyDescent="0.25">
      <c r="B67" s="141"/>
      <c r="C67" s="141"/>
      <c r="D67" s="141"/>
      <c r="E67" s="141"/>
      <c r="F67" s="141"/>
      <c r="G67" s="141"/>
      <c r="H67" s="141"/>
      <c r="I67" s="141"/>
      <c r="J67" s="141"/>
    </row>
    <row r="68" spans="2:10" x14ac:dyDescent="0.25">
      <c r="B68" s="141"/>
      <c r="C68" s="141"/>
      <c r="D68" s="141"/>
      <c r="E68" s="141"/>
      <c r="F68" s="141"/>
      <c r="G68" s="141"/>
      <c r="H68" s="141"/>
      <c r="I68" s="141"/>
      <c r="J68" s="141"/>
    </row>
    <row r="69" spans="2:10" x14ac:dyDescent="0.25">
      <c r="B69" s="141"/>
      <c r="C69" s="141"/>
      <c r="D69" s="141"/>
      <c r="E69" s="141"/>
      <c r="F69" s="141"/>
      <c r="G69" s="141"/>
      <c r="H69" s="141"/>
      <c r="I69" s="141"/>
      <c r="J69" s="141"/>
    </row>
    <row r="70" spans="2:10" x14ac:dyDescent="0.25">
      <c r="B70" s="141"/>
      <c r="C70" s="141"/>
      <c r="D70" s="141"/>
      <c r="E70" s="141"/>
      <c r="F70" s="141"/>
      <c r="G70" s="141"/>
      <c r="H70" s="141"/>
      <c r="I70" s="141"/>
      <c r="J70" s="141"/>
    </row>
    <row r="71" spans="2:10" x14ac:dyDescent="0.25">
      <c r="B71" s="141"/>
      <c r="C71" s="141"/>
      <c r="D71" s="141"/>
      <c r="E71" s="141"/>
      <c r="F71" s="141"/>
      <c r="G71" s="141"/>
      <c r="H71" s="141"/>
      <c r="I71" s="141"/>
      <c r="J71" s="141"/>
    </row>
    <row r="72" spans="2:10" x14ac:dyDescent="0.25">
      <c r="B72" s="141"/>
      <c r="C72" s="141"/>
      <c r="D72" s="141"/>
      <c r="E72" s="141"/>
      <c r="F72" s="141"/>
      <c r="G72" s="141"/>
      <c r="H72" s="141"/>
      <c r="I72" s="141"/>
      <c r="J72" s="141"/>
    </row>
    <row r="73" spans="2:10" x14ac:dyDescent="0.25">
      <c r="B73" s="141"/>
      <c r="C73" s="141"/>
      <c r="D73" s="141"/>
      <c r="E73" s="141"/>
      <c r="F73" s="141"/>
      <c r="G73" s="141"/>
      <c r="H73" s="141"/>
      <c r="I73" s="141"/>
      <c r="J73" s="141"/>
    </row>
    <row r="74" spans="2:10" x14ac:dyDescent="0.25">
      <c r="B74" s="141"/>
      <c r="C74" s="141"/>
      <c r="D74" s="141"/>
      <c r="E74" s="141"/>
      <c r="F74" s="141"/>
      <c r="G74" s="141"/>
      <c r="H74" s="141"/>
      <c r="I74" s="141"/>
      <c r="J74" s="141"/>
    </row>
    <row r="75" spans="2:10" x14ac:dyDescent="0.25">
      <c r="B75" s="141"/>
      <c r="C75" s="141"/>
      <c r="D75" s="141"/>
      <c r="E75" s="141"/>
      <c r="F75" s="141"/>
      <c r="G75" s="141"/>
      <c r="H75" s="141"/>
      <c r="I75" s="141"/>
      <c r="J75" s="141"/>
    </row>
    <row r="76" spans="2:10" x14ac:dyDescent="0.25">
      <c r="B76" s="141"/>
      <c r="C76" s="141"/>
      <c r="D76" s="141"/>
      <c r="E76" s="141"/>
      <c r="F76" s="141"/>
      <c r="G76" s="141"/>
      <c r="H76" s="141"/>
      <c r="I76" s="141"/>
      <c r="J76" s="141"/>
    </row>
    <row r="77" spans="2:10" x14ac:dyDescent="0.25">
      <c r="B77" s="141"/>
      <c r="C77" s="141"/>
      <c r="D77" s="141"/>
      <c r="E77" s="141"/>
      <c r="F77" s="141"/>
      <c r="G77" s="141"/>
      <c r="H77" s="141"/>
      <c r="I77" s="141"/>
      <c r="J77" s="141"/>
    </row>
    <row r="78" spans="2:10" x14ac:dyDescent="0.25">
      <c r="B78" s="141"/>
      <c r="C78" s="141"/>
      <c r="D78" s="141"/>
      <c r="E78" s="141"/>
      <c r="F78" s="141"/>
      <c r="G78" s="141"/>
      <c r="H78" s="141"/>
      <c r="I78" s="141"/>
      <c r="J78" s="141"/>
    </row>
    <row r="79" spans="2:10" x14ac:dyDescent="0.25">
      <c r="B79" s="141"/>
      <c r="C79" s="141"/>
      <c r="D79" s="141"/>
      <c r="E79" s="141"/>
      <c r="F79" s="141"/>
      <c r="G79" s="141"/>
      <c r="H79" s="141"/>
      <c r="I79" s="141"/>
      <c r="J79" s="141"/>
    </row>
    <row r="80" spans="2:10" x14ac:dyDescent="0.25">
      <c r="B80" s="141"/>
      <c r="C80" s="141"/>
      <c r="D80" s="141"/>
      <c r="E80" s="141"/>
      <c r="F80" s="141"/>
      <c r="G80" s="141"/>
      <c r="H80" s="141"/>
      <c r="I80" s="141"/>
      <c r="J80" s="141"/>
    </row>
    <row r="81" spans="2:10" x14ac:dyDescent="0.25">
      <c r="B81" s="141"/>
      <c r="C81" s="141"/>
      <c r="D81" s="141"/>
      <c r="E81" s="141"/>
      <c r="F81" s="141"/>
      <c r="G81" s="141"/>
      <c r="H81" s="141"/>
      <c r="I81" s="141"/>
      <c r="J81" s="141"/>
    </row>
    <row r="82" spans="2:10" x14ac:dyDescent="0.25">
      <c r="B82" s="141"/>
      <c r="C82" s="141"/>
      <c r="D82" s="141"/>
      <c r="E82" s="141"/>
      <c r="F82" s="141"/>
      <c r="G82" s="141"/>
      <c r="H82" s="141"/>
      <c r="I82" s="141"/>
      <c r="J82" s="141"/>
    </row>
    <row r="83" spans="2:10" x14ac:dyDescent="0.25">
      <c r="B83" s="141"/>
      <c r="C83" s="141"/>
      <c r="D83" s="141"/>
      <c r="E83" s="141"/>
      <c r="F83" s="141"/>
      <c r="G83" s="141"/>
      <c r="H83" s="141"/>
      <c r="I83" s="141"/>
      <c r="J83" s="141"/>
    </row>
    <row r="84" spans="2:10" x14ac:dyDescent="0.25">
      <c r="B84" s="141"/>
      <c r="C84" s="141"/>
      <c r="D84" s="141"/>
      <c r="E84" s="141"/>
      <c r="F84" s="141"/>
      <c r="G84" s="141"/>
      <c r="H84" s="141"/>
      <c r="I84" s="141"/>
      <c r="J84" s="141"/>
    </row>
    <row r="85" spans="2:10" x14ac:dyDescent="0.25">
      <c r="B85" s="141"/>
      <c r="C85" s="141"/>
      <c r="D85" s="141"/>
      <c r="E85" s="141"/>
      <c r="F85" s="141"/>
      <c r="G85" s="141"/>
      <c r="H85" s="141"/>
      <c r="I85" s="141"/>
      <c r="J85" s="141"/>
    </row>
    <row r="86" spans="2:10" x14ac:dyDescent="0.25">
      <c r="B86" s="141"/>
      <c r="C86" s="141"/>
      <c r="D86" s="141"/>
      <c r="E86" s="141"/>
      <c r="F86" s="141"/>
      <c r="G86" s="141"/>
      <c r="H86" s="141"/>
      <c r="I86" s="141"/>
      <c r="J86" s="141"/>
    </row>
    <row r="87" spans="2:10" x14ac:dyDescent="0.25">
      <c r="B87" s="141"/>
      <c r="C87" s="141"/>
      <c r="D87" s="141"/>
      <c r="E87" s="141"/>
      <c r="F87" s="141"/>
      <c r="G87" s="141"/>
      <c r="H87" s="141"/>
      <c r="I87" s="141"/>
      <c r="J87" s="141"/>
    </row>
    <row r="88" spans="2:10" x14ac:dyDescent="0.25">
      <c r="B88" s="141"/>
      <c r="C88" s="141"/>
      <c r="D88" s="141"/>
      <c r="E88" s="141"/>
      <c r="F88" s="141"/>
      <c r="G88" s="141"/>
      <c r="H88" s="141"/>
      <c r="I88" s="141"/>
      <c r="J88" s="141"/>
    </row>
    <row r="89" spans="2:10" x14ac:dyDescent="0.25">
      <c r="B89" s="141"/>
      <c r="C89" s="141"/>
      <c r="D89" s="141"/>
      <c r="E89" s="141"/>
      <c r="F89" s="141"/>
      <c r="G89" s="141"/>
      <c r="H89" s="141"/>
      <c r="I89" s="141"/>
      <c r="J89" s="141"/>
    </row>
    <row r="90" spans="2:10" x14ac:dyDescent="0.25">
      <c r="B90" s="141"/>
      <c r="C90" s="141"/>
      <c r="D90" s="141"/>
      <c r="E90" s="141"/>
      <c r="F90" s="141"/>
      <c r="G90" s="141"/>
      <c r="H90" s="141"/>
      <c r="I90" s="141"/>
      <c r="J90" s="141"/>
    </row>
    <row r="91" spans="2:10" x14ac:dyDescent="0.25">
      <c r="B91" s="141"/>
      <c r="C91" s="141"/>
      <c r="D91" s="141"/>
      <c r="E91" s="141"/>
      <c r="F91" s="141"/>
      <c r="G91" s="141"/>
      <c r="H91" s="141"/>
      <c r="I91" s="141"/>
      <c r="J91" s="141"/>
    </row>
    <row r="92" spans="2:10" x14ac:dyDescent="0.25">
      <c r="B92" s="141"/>
      <c r="C92" s="141"/>
      <c r="D92" s="141"/>
      <c r="E92" s="141"/>
      <c r="F92" s="141"/>
      <c r="G92" s="141"/>
      <c r="H92" s="141"/>
      <c r="I92" s="141"/>
      <c r="J92" s="141"/>
    </row>
    <row r="93" spans="2:10" x14ac:dyDescent="0.25">
      <c r="B93" s="141"/>
      <c r="C93" s="141"/>
      <c r="D93" s="141"/>
      <c r="E93" s="141"/>
      <c r="F93" s="141"/>
      <c r="G93" s="141"/>
      <c r="H93" s="141"/>
      <c r="I93" s="141"/>
      <c r="J93" s="141"/>
    </row>
    <row r="94" spans="2:10" x14ac:dyDescent="0.25">
      <c r="B94" s="141"/>
      <c r="C94" s="141"/>
      <c r="D94" s="141"/>
      <c r="E94" s="141"/>
      <c r="F94" s="141"/>
      <c r="G94" s="141"/>
      <c r="H94" s="141"/>
      <c r="I94" s="141"/>
      <c r="J94" s="141"/>
    </row>
    <row r="95" spans="2:10" x14ac:dyDescent="0.25">
      <c r="B95" s="141"/>
      <c r="C95" s="141"/>
      <c r="D95" s="141"/>
      <c r="E95" s="141"/>
      <c r="F95" s="141"/>
      <c r="G95" s="141"/>
      <c r="H95" s="141"/>
      <c r="I95" s="141"/>
      <c r="J95" s="141"/>
    </row>
    <row r="96" spans="2:10" x14ac:dyDescent="0.25">
      <c r="B96" s="141"/>
      <c r="C96" s="141"/>
      <c r="D96" s="141"/>
      <c r="E96" s="141"/>
      <c r="F96" s="141"/>
      <c r="G96" s="141"/>
      <c r="H96" s="141"/>
      <c r="I96" s="141"/>
      <c r="J96" s="141"/>
    </row>
    <row r="97" spans="2:10" x14ac:dyDescent="0.25">
      <c r="B97" s="141"/>
      <c r="C97" s="141"/>
      <c r="D97" s="141"/>
      <c r="E97" s="141"/>
      <c r="F97" s="141"/>
      <c r="G97" s="141"/>
      <c r="H97" s="141"/>
      <c r="I97" s="141"/>
      <c r="J97" s="141"/>
    </row>
    <row r="98" spans="2:10" x14ac:dyDescent="0.25">
      <c r="B98" s="141"/>
      <c r="C98" s="141"/>
      <c r="D98" s="141"/>
      <c r="E98" s="141"/>
      <c r="F98" s="141"/>
      <c r="G98" s="141"/>
      <c r="H98" s="141"/>
      <c r="I98" s="141"/>
      <c r="J98" s="141"/>
    </row>
    <row r="99" spans="2:10" x14ac:dyDescent="0.25">
      <c r="B99" s="141"/>
      <c r="C99" s="141"/>
      <c r="D99" s="141"/>
      <c r="E99" s="141"/>
      <c r="F99" s="141"/>
      <c r="G99" s="141"/>
      <c r="H99" s="141"/>
      <c r="I99" s="141"/>
      <c r="J99" s="141"/>
    </row>
    <row r="100" spans="2:10" x14ac:dyDescent="0.25">
      <c r="B100" s="141"/>
      <c r="C100" s="141"/>
      <c r="D100" s="141"/>
      <c r="E100" s="141"/>
      <c r="F100" s="141"/>
      <c r="G100" s="141"/>
      <c r="H100" s="141"/>
      <c r="I100" s="141"/>
      <c r="J100" s="141"/>
    </row>
    <row r="101" spans="2:10" x14ac:dyDescent="0.25">
      <c r="B101" s="141"/>
      <c r="C101" s="141"/>
      <c r="D101" s="141"/>
      <c r="E101" s="141"/>
      <c r="F101" s="141"/>
      <c r="G101" s="141"/>
      <c r="H101" s="141"/>
      <c r="I101" s="141"/>
      <c r="J101" s="141"/>
    </row>
    <row r="102" spans="2:10" x14ac:dyDescent="0.25">
      <c r="B102" s="141"/>
      <c r="C102" s="141"/>
      <c r="D102" s="141"/>
      <c r="E102" s="141"/>
      <c r="F102" s="141"/>
      <c r="G102" s="141"/>
      <c r="H102" s="141"/>
      <c r="I102" s="141"/>
      <c r="J102" s="141"/>
    </row>
    <row r="103" spans="2:10" x14ac:dyDescent="0.25">
      <c r="B103" s="141"/>
      <c r="C103" s="141"/>
      <c r="D103" s="141"/>
      <c r="E103" s="141"/>
      <c r="F103" s="141"/>
      <c r="G103" s="141"/>
      <c r="H103" s="141"/>
      <c r="I103" s="141"/>
      <c r="J103" s="141"/>
    </row>
    <row r="104" spans="2:10" x14ac:dyDescent="0.25">
      <c r="B104" s="141"/>
      <c r="C104" s="141"/>
      <c r="D104" s="141"/>
      <c r="E104" s="141"/>
      <c r="F104" s="141"/>
      <c r="G104" s="141"/>
      <c r="H104" s="141"/>
      <c r="I104" s="141"/>
      <c r="J104" s="141"/>
    </row>
    <row r="105" spans="2:10" x14ac:dyDescent="0.25">
      <c r="B105" s="141"/>
      <c r="C105" s="141"/>
      <c r="D105" s="141"/>
      <c r="E105" s="141"/>
      <c r="F105" s="141"/>
      <c r="G105" s="141"/>
      <c r="H105" s="141"/>
      <c r="I105" s="141"/>
      <c r="J105" s="141"/>
    </row>
    <row r="106" spans="2:10" x14ac:dyDescent="0.25">
      <c r="B106" s="141"/>
      <c r="C106" s="141"/>
      <c r="D106" s="141"/>
      <c r="E106" s="141"/>
      <c r="F106" s="141"/>
      <c r="G106" s="141"/>
      <c r="H106" s="141"/>
      <c r="I106" s="141"/>
      <c r="J106" s="141"/>
    </row>
    <row r="107" spans="2:10" x14ac:dyDescent="0.25">
      <c r="B107" s="141"/>
      <c r="C107" s="141"/>
      <c r="D107" s="141"/>
      <c r="E107" s="141"/>
      <c r="F107" s="141"/>
      <c r="G107" s="141"/>
      <c r="H107" s="141"/>
      <c r="I107" s="141"/>
      <c r="J107" s="141"/>
    </row>
    <row r="108" spans="2:10" x14ac:dyDescent="0.25">
      <c r="B108" s="141"/>
      <c r="C108" s="141"/>
      <c r="D108" s="141"/>
      <c r="E108" s="141"/>
      <c r="F108" s="141"/>
      <c r="G108" s="141"/>
      <c r="H108" s="141"/>
      <c r="I108" s="141"/>
      <c r="J108" s="141"/>
    </row>
    <row r="109" spans="2:10" x14ac:dyDescent="0.25">
      <c r="B109" s="141"/>
      <c r="C109" s="141"/>
      <c r="D109" s="141"/>
      <c r="E109" s="141"/>
      <c r="F109" s="141"/>
      <c r="G109" s="141"/>
      <c r="H109" s="141"/>
      <c r="I109" s="141"/>
      <c r="J109" s="141"/>
    </row>
    <row r="110" spans="2:10" x14ac:dyDescent="0.25">
      <c r="B110" s="141"/>
      <c r="C110" s="141"/>
      <c r="D110" s="141"/>
      <c r="E110" s="141"/>
      <c r="F110" s="141"/>
      <c r="G110" s="141"/>
      <c r="H110" s="141"/>
      <c r="I110" s="141"/>
      <c r="J110" s="141"/>
    </row>
    <row r="111" spans="2:10" x14ac:dyDescent="0.25">
      <c r="B111" s="141"/>
      <c r="C111" s="141"/>
      <c r="D111" s="141"/>
      <c r="E111" s="141"/>
      <c r="F111" s="141"/>
      <c r="G111" s="141"/>
      <c r="H111" s="141"/>
      <c r="I111" s="141"/>
      <c r="J111" s="141"/>
    </row>
    <row r="112" spans="2:10" x14ac:dyDescent="0.25">
      <c r="B112" s="141"/>
      <c r="C112" s="141"/>
      <c r="D112" s="141"/>
      <c r="E112" s="141"/>
      <c r="F112" s="141"/>
      <c r="G112" s="141"/>
      <c r="H112" s="141"/>
      <c r="I112" s="141"/>
      <c r="J112" s="141"/>
    </row>
    <row r="113" spans="2:10" x14ac:dyDescent="0.25">
      <c r="B113" s="141"/>
      <c r="C113" s="141"/>
      <c r="D113" s="141"/>
      <c r="E113" s="141"/>
      <c r="F113" s="141"/>
      <c r="G113" s="141"/>
      <c r="H113" s="141"/>
      <c r="I113" s="141"/>
      <c r="J113" s="141"/>
    </row>
    <row r="114" spans="2:10" x14ac:dyDescent="0.25">
      <c r="B114" s="141"/>
      <c r="C114" s="141"/>
      <c r="D114" s="141"/>
      <c r="E114" s="141"/>
      <c r="F114" s="141"/>
      <c r="G114" s="141"/>
      <c r="H114" s="141"/>
      <c r="I114" s="141"/>
      <c r="J114" s="141"/>
    </row>
    <row r="115" spans="2:10" x14ac:dyDescent="0.25">
      <c r="B115" s="141"/>
      <c r="C115" s="141"/>
      <c r="D115" s="141"/>
      <c r="E115" s="141"/>
      <c r="F115" s="141"/>
      <c r="G115" s="141"/>
      <c r="H115" s="141"/>
      <c r="I115" s="141"/>
      <c r="J115" s="141"/>
    </row>
    <row r="116" spans="2:10" x14ac:dyDescent="0.25">
      <c r="B116" s="141"/>
      <c r="C116" s="141"/>
      <c r="D116" s="141"/>
      <c r="E116" s="141"/>
      <c r="F116" s="141"/>
      <c r="G116" s="141"/>
      <c r="H116" s="141"/>
      <c r="I116" s="141"/>
      <c r="J116" s="141"/>
    </row>
    <row r="117" spans="2:10" x14ac:dyDescent="0.25">
      <c r="B117" s="141"/>
      <c r="C117" s="141"/>
      <c r="D117" s="141"/>
      <c r="E117" s="141"/>
      <c r="F117" s="141"/>
      <c r="G117" s="141"/>
      <c r="H117" s="141"/>
      <c r="I117" s="141"/>
      <c r="J117" s="141"/>
    </row>
    <row r="118" spans="2:10" x14ac:dyDescent="0.25">
      <c r="B118" s="141"/>
      <c r="C118" s="141"/>
      <c r="D118" s="141"/>
      <c r="E118" s="141"/>
      <c r="F118" s="141"/>
      <c r="G118" s="141"/>
      <c r="H118" s="141"/>
      <c r="I118" s="141"/>
      <c r="J118" s="141"/>
    </row>
    <row r="119" spans="2:10" x14ac:dyDescent="0.25">
      <c r="B119" s="141"/>
      <c r="C119" s="141"/>
      <c r="D119" s="141"/>
      <c r="E119" s="141"/>
      <c r="F119" s="141"/>
      <c r="G119" s="141"/>
      <c r="H119" s="141"/>
      <c r="I119" s="141"/>
      <c r="J119" s="141"/>
    </row>
    <row r="120" spans="2:10" x14ac:dyDescent="0.25">
      <c r="B120" s="141"/>
      <c r="C120" s="141"/>
      <c r="D120" s="141"/>
      <c r="E120" s="141"/>
      <c r="F120" s="141"/>
      <c r="G120" s="141"/>
      <c r="H120" s="141"/>
      <c r="I120" s="141"/>
      <c r="J120" s="141"/>
    </row>
    <row r="121" spans="2:10" x14ac:dyDescent="0.25">
      <c r="D121" s="141"/>
      <c r="E121" s="141"/>
      <c r="F121" s="141"/>
      <c r="G121" s="141"/>
      <c r="H121" s="141"/>
      <c r="I121" s="141"/>
      <c r="J121" s="141"/>
    </row>
    <row r="122" spans="2:10" x14ac:dyDescent="0.25">
      <c r="D122" s="141"/>
      <c r="E122" s="141"/>
      <c r="F122" s="141"/>
      <c r="G122" s="141"/>
      <c r="H122" s="141"/>
      <c r="I122" s="141"/>
      <c r="J122" s="141"/>
    </row>
    <row r="123" spans="2:10" x14ac:dyDescent="0.25">
      <c r="D123" s="141"/>
      <c r="E123" s="141"/>
      <c r="F123" s="141"/>
      <c r="G123" s="141"/>
      <c r="H123" s="141"/>
      <c r="I123" s="141"/>
      <c r="J123" s="141"/>
    </row>
    <row r="124" spans="2:10" x14ac:dyDescent="0.25">
      <c r="D124" s="141"/>
      <c r="E124" s="141"/>
      <c r="F124" s="141"/>
      <c r="G124" s="141"/>
      <c r="H124" s="141"/>
      <c r="I124" s="141"/>
      <c r="J124" s="141"/>
    </row>
  </sheetData>
  <mergeCells count="31">
    <mergeCell ref="H5:I5"/>
    <mergeCell ref="B1:C1"/>
    <mergeCell ref="D1:G1"/>
    <mergeCell ref="B5:C5"/>
    <mergeCell ref="D5:E5"/>
    <mergeCell ref="F5:G5"/>
    <mergeCell ref="P24:Q24"/>
    <mergeCell ref="B6:C6"/>
    <mergeCell ref="D6:E6"/>
    <mergeCell ref="F6:G6"/>
    <mergeCell ref="H6:I6"/>
    <mergeCell ref="B7:C7"/>
    <mergeCell ref="D7:E7"/>
    <mergeCell ref="F7:G7"/>
    <mergeCell ref="D23:E23"/>
    <mergeCell ref="F23:G23"/>
    <mergeCell ref="F24:G24"/>
    <mergeCell ref="L24:M24"/>
    <mergeCell ref="N24:O24"/>
    <mergeCell ref="J25:K25"/>
    <mergeCell ref="N25:O25"/>
    <mergeCell ref="B26:C26"/>
    <mergeCell ref="D26:E26"/>
    <mergeCell ref="F26:G26"/>
    <mergeCell ref="J26:K26"/>
    <mergeCell ref="L26:M26"/>
    <mergeCell ref="D27:E27"/>
    <mergeCell ref="I37:I45"/>
    <mergeCell ref="H44:H45"/>
    <mergeCell ref="B25:C25"/>
    <mergeCell ref="D25:E25"/>
  </mergeCells>
  <pageMargins left="0.7" right="0.7" top="0.75" bottom="0.75" header="0.3" footer="0.3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2721E08C56CD45A7C2C7AEB876C60D" ma:contentTypeVersion="104" ma:contentTypeDescription="" ma:contentTypeScope="" ma:versionID="634e21c17a775fea323ba5b5cef97e0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2017-09-12T07:00:00+00:00</OpenedDate>
    <Date1 xmlns="dc463f71-b30c-4ab2-9473-d307f9d35888">2017-09-12T07:00:00+00:00</Date1>
    <IsDocumentOrder xmlns="dc463f71-b30c-4ab2-9473-d307f9d35888" xsi:nil="true"/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170963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57E01D9-3429-42C8-9AE6-C5FB77CBE0E4}"/>
</file>

<file path=customXml/itemProps2.xml><?xml version="1.0" encoding="utf-8"?>
<ds:datastoreItem xmlns:ds="http://schemas.openxmlformats.org/officeDocument/2006/customXml" ds:itemID="{61919FF8-7C5D-4402-9575-CC5D87C434AA}"/>
</file>

<file path=customXml/itemProps3.xml><?xml version="1.0" encoding="utf-8"?>
<ds:datastoreItem xmlns:ds="http://schemas.openxmlformats.org/officeDocument/2006/customXml" ds:itemID="{12EE13F2-AC25-4B27-832F-FD101056F447}"/>
</file>

<file path=customXml/itemProps4.xml><?xml version="1.0" encoding="utf-8"?>
<ds:datastoreItem xmlns:ds="http://schemas.openxmlformats.org/officeDocument/2006/customXml" ds:itemID="{968AECB3-0EC5-4FA9-B3DB-A9308C4ED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Rate Summary</vt:lpstr>
      <vt:lpstr>Trans. Rate Summary</vt:lpstr>
      <vt:lpstr>'Trans. Rate Summary'!Print_Area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Erica N.</dc:creator>
  <cp:lastModifiedBy>Lee, Erica N.</cp:lastModifiedBy>
  <dcterms:created xsi:type="dcterms:W3CDTF">2017-09-12T17:34:12Z</dcterms:created>
  <dcterms:modified xsi:type="dcterms:W3CDTF">2017-09-12T17:35:59Z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0x0101006E56B4D1795A2E4DB2F0B01679ED314A000F2721E08C56CD45A7C2C7AEB876C60D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