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Wednesday\TG-170710 Rabanco Ltd\"/>
    </mc:Choice>
  </mc:AlternateContent>
  <bookViews>
    <workbookView xWindow="315" yWindow="-45" windowWidth="21075" windowHeight="7950"/>
  </bookViews>
  <sheets>
    <sheet name="2016-2017" sheetId="4" r:id="rId1"/>
    <sheet name="2015-2016" sheetId="3" r:id="rId2"/>
    <sheet name="2014-2015" sheetId="1" r:id="rId3"/>
    <sheet name="2013-2014" sheetId="2" r:id="rId4"/>
  </sheets>
  <calcPr calcId="152511"/>
</workbook>
</file>

<file path=xl/calcChain.xml><?xml version="1.0" encoding="utf-8"?>
<calcChain xmlns="http://schemas.openxmlformats.org/spreadsheetml/2006/main">
  <c r="E17" i="4" l="1"/>
  <c r="C17" i="4"/>
  <c r="E8" i="4"/>
  <c r="C8" i="4"/>
  <c r="E7" i="4"/>
  <c r="C7" i="4"/>
  <c r="E6" i="4"/>
  <c r="C6" i="4"/>
  <c r="F19" i="4" l="1"/>
  <c r="F10" i="4"/>
  <c r="E14" i="3"/>
  <c r="F16" i="3" s="1"/>
  <c r="C14" i="3"/>
  <c r="E17" i="1" l="1"/>
  <c r="C17" i="1"/>
  <c r="F19" i="1" l="1"/>
  <c r="C7" i="1" l="1"/>
  <c r="C6" i="1"/>
  <c r="E7" i="1"/>
  <c r="C8" i="1"/>
  <c r="E6" i="1"/>
  <c r="E8" i="1"/>
  <c r="F10" i="1" l="1"/>
</calcChain>
</file>

<file path=xl/sharedStrings.xml><?xml version="1.0" encoding="utf-8"?>
<sst xmlns="http://schemas.openxmlformats.org/spreadsheetml/2006/main" count="59" uniqueCount="17">
  <si>
    <t xml:space="preserve">King County </t>
  </si>
  <si>
    <t xml:space="preserve">Revenue Returned to Customers </t>
  </si>
  <si>
    <t>unspent revenue to be returned to customer:</t>
  </si>
  <si>
    <t>SF % breakdown</t>
  </si>
  <si>
    <t>MF % breakdown</t>
  </si>
  <si>
    <t>$ check</t>
  </si>
  <si>
    <t xml:space="preserve">Snohomish County </t>
  </si>
  <si>
    <t>unspend revenue to be returned to customer:</t>
  </si>
  <si>
    <t xml:space="preserve">$ check </t>
  </si>
  <si>
    <t>2015 Net Monthly Credit</t>
  </si>
  <si>
    <t>SF</t>
  </si>
  <si>
    <t>MF</t>
  </si>
  <si>
    <t>2014 Net Monthly Credit</t>
  </si>
  <si>
    <t>2016-2017 Net Monthly Credit</t>
  </si>
  <si>
    <t>3.5x</t>
  </si>
  <si>
    <t>5x</t>
  </si>
  <si>
    <t>2017-2018 Net Monthly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</si>
</sst>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10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5" fontId="0" fillId="0" borderId="0" xfId="2" applyNumberFormat="1" applyFont="1"/>
    <xf numFmtId="165" fontId="0" fillId="0" borderId="0" xfId="0" applyNumberFormat="1"/>
    <xf numFmtId="9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2" fillId="0" borderId="1" xfId="0" applyFont="1" applyFill="1" applyBorder="1" applyAlignment="1">
      <alignment horizontal="center"/>
    </xf>
    <xf numFmtId="44" fontId="0" fillId="0" borderId="0" xfId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 applyFill="1"/>
    <xf numFmtId="165" fontId="0" fillId="0" borderId="0" xfId="0" applyNumberFormat="1" applyFill="1"/>
    <xf numFmtId="0" fontId="3" fillId="0" borderId="0" xfId="0" applyFont="1" applyFill="1" applyAlignment="1">
      <alignment horizontal="right"/>
    </xf>
    <xf numFmtId="0" fontId="3" fillId="0" borderId="2" xfId="0" applyFont="1" applyFill="1" applyBorder="1"/>
    <xf numFmtId="165" fontId="3" fillId="0" borderId="0" xfId="0" applyNumberFormat="1" applyFont="1" applyFill="1"/>
    <xf numFmtId="0" fontId="2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42.5703125" bestFit="1" customWidth="1"/>
    <col min="2" max="2" width="15.5703125" bestFit="1" customWidth="1"/>
    <col min="3" max="3" width="12.5703125" bestFit="1" customWidth="1"/>
    <col min="4" max="4" width="16.42578125" bestFit="1" customWidth="1"/>
    <col min="6" max="6" width="11.710937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8">
        <v>153438</v>
      </c>
      <c r="D3" s="1"/>
      <c r="E3" s="1"/>
      <c r="F3" s="1"/>
      <c r="G3" s="1"/>
    </row>
    <row r="4" spans="1:7" x14ac:dyDescent="0.25">
      <c r="A4" s="1"/>
      <c r="B4" s="1"/>
      <c r="C4" s="1"/>
      <c r="D4" s="1"/>
      <c r="E4" s="8"/>
      <c r="F4" s="1"/>
      <c r="G4" s="1"/>
    </row>
    <row r="5" spans="1:7" ht="15.75" thickBot="1" x14ac:dyDescent="0.3">
      <c r="A5" s="1"/>
      <c r="B5" s="10" t="s">
        <v>3</v>
      </c>
      <c r="C5" s="1"/>
      <c r="D5" s="10" t="s">
        <v>4</v>
      </c>
      <c r="E5" s="1"/>
      <c r="F5" s="1"/>
      <c r="G5" s="1"/>
    </row>
    <row r="6" spans="1:7" x14ac:dyDescent="0.25">
      <c r="A6" s="9">
        <v>172</v>
      </c>
      <c r="B6" s="4">
        <v>0.27400000000000002</v>
      </c>
      <c r="C6" s="5">
        <f>B6*$C$3</f>
        <v>42042.012000000002</v>
      </c>
      <c r="D6" s="2">
        <v>4.5999999999999999E-2</v>
      </c>
      <c r="E6" s="5">
        <f t="shared" ref="C6:E8" si="0">D6*$C$3</f>
        <v>7058.1480000000001</v>
      </c>
      <c r="F6" s="1"/>
      <c r="G6" s="1"/>
    </row>
    <row r="7" spans="1:7" x14ac:dyDescent="0.25">
      <c r="A7" s="9">
        <v>176</v>
      </c>
      <c r="B7" s="2">
        <v>0.52380000000000004</v>
      </c>
      <c r="C7" s="5">
        <f t="shared" si="0"/>
        <v>80370.824400000012</v>
      </c>
      <c r="D7" s="4">
        <v>1.11E-2</v>
      </c>
      <c r="E7" s="5">
        <f t="shared" si="0"/>
        <v>1703.1618000000001</v>
      </c>
      <c r="F7" s="1"/>
      <c r="G7" s="1"/>
    </row>
    <row r="8" spans="1:7" x14ac:dyDescent="0.25">
      <c r="A8" s="9">
        <v>183</v>
      </c>
      <c r="B8" s="2">
        <v>0.124</v>
      </c>
      <c r="C8" s="5">
        <f t="shared" si="0"/>
        <v>19026.311999999998</v>
      </c>
      <c r="D8" s="2">
        <v>2.1100000000000001E-2</v>
      </c>
      <c r="E8" s="5">
        <f t="shared" si="0"/>
        <v>3237.5418</v>
      </c>
      <c r="F8" s="1"/>
      <c r="G8" s="1"/>
    </row>
    <row r="9" spans="1:7" x14ac:dyDescent="0.25">
      <c r="A9" s="1"/>
      <c r="B9" s="1"/>
      <c r="C9" s="1"/>
      <c r="D9" s="1"/>
      <c r="E9" s="1"/>
      <c r="F9" s="6"/>
      <c r="G9" s="1"/>
    </row>
    <row r="10" spans="1:7" x14ac:dyDescent="0.25">
      <c r="A10" s="14" t="s">
        <v>5</v>
      </c>
      <c r="B10" s="13"/>
      <c r="C10" s="13"/>
      <c r="D10" s="13"/>
      <c r="E10" s="13"/>
      <c r="F10" s="11">
        <f>SUM(C6:C8,E6:E8)</f>
        <v>153438</v>
      </c>
      <c r="G10" s="1"/>
    </row>
    <row r="11" spans="1:7" x14ac:dyDescent="0.25">
      <c r="A11" s="12"/>
      <c r="B11" s="1"/>
      <c r="C11" s="1"/>
      <c r="D11" s="1"/>
      <c r="E11" s="1"/>
      <c r="F11" s="11"/>
      <c r="G11" s="1"/>
    </row>
    <row r="12" spans="1:7" x14ac:dyDescent="0.25">
      <c r="A12" s="1" t="s">
        <v>6</v>
      </c>
      <c r="B12" s="1"/>
      <c r="C12" s="1"/>
      <c r="D12" s="1"/>
      <c r="E12" s="1"/>
      <c r="F12" s="1"/>
      <c r="G12" s="1"/>
    </row>
    <row r="13" spans="1:7" x14ac:dyDescent="0.25">
      <c r="A13" s="1" t="s">
        <v>1</v>
      </c>
      <c r="B13" s="1"/>
      <c r="C13" s="1"/>
      <c r="D13" s="1"/>
      <c r="E13" s="1"/>
      <c r="F13" s="1"/>
      <c r="G13" s="1"/>
    </row>
    <row r="14" spans="1:7" x14ac:dyDescent="0.25">
      <c r="A14" s="1" t="s">
        <v>7</v>
      </c>
      <c r="B14" s="1"/>
      <c r="C14" s="8">
        <v>51897</v>
      </c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ht="15.75" thickBot="1" x14ac:dyDescent="0.3">
      <c r="A16" s="18"/>
      <c r="B16" s="16" t="s">
        <v>3</v>
      </c>
      <c r="C16" s="18"/>
      <c r="D16" s="16" t="s">
        <v>4</v>
      </c>
      <c r="E16" s="18"/>
      <c r="F16" s="18"/>
      <c r="G16" s="18"/>
    </row>
    <row r="17" spans="1:7" x14ac:dyDescent="0.25">
      <c r="A17" s="19">
        <v>197</v>
      </c>
      <c r="B17" s="20">
        <v>0.85</v>
      </c>
      <c r="C17" s="21">
        <f>B17*C14</f>
        <v>44112.45</v>
      </c>
      <c r="D17" s="20">
        <v>0.15</v>
      </c>
      <c r="E17" s="21">
        <f>D17*C14</f>
        <v>7784.5499999999993</v>
      </c>
      <c r="F17" s="18"/>
      <c r="G17" s="18"/>
    </row>
    <row r="18" spans="1:7" x14ac:dyDescent="0.25">
      <c r="A18" s="18"/>
      <c r="B18" s="18"/>
      <c r="C18" s="18"/>
      <c r="D18" s="18"/>
      <c r="E18" s="18"/>
      <c r="F18" s="18"/>
      <c r="G18" s="18"/>
    </row>
    <row r="19" spans="1:7" x14ac:dyDescent="0.25">
      <c r="A19" s="22" t="s">
        <v>8</v>
      </c>
      <c r="B19" s="23"/>
      <c r="C19" s="23"/>
      <c r="D19" s="23"/>
      <c r="E19" s="23"/>
      <c r="F19" s="24">
        <f>SUM(E17,C17)</f>
        <v>51897</v>
      </c>
      <c r="G19" s="18"/>
    </row>
    <row r="20" spans="1:7" x14ac:dyDescent="0.25">
      <c r="A20" s="18"/>
      <c r="B20" s="18"/>
      <c r="C20" s="18"/>
      <c r="D20" s="18"/>
      <c r="E20" s="18"/>
      <c r="F20" s="21"/>
      <c r="G20" s="18"/>
    </row>
    <row r="21" spans="1:7" ht="15.75" thickBot="1" x14ac:dyDescent="0.3">
      <c r="A21" s="18" t="s">
        <v>16</v>
      </c>
      <c r="B21" s="16" t="s">
        <v>10</v>
      </c>
      <c r="C21" s="16" t="s">
        <v>11</v>
      </c>
      <c r="D21" s="18"/>
      <c r="E21" s="18"/>
      <c r="F21" s="18"/>
      <c r="G21" s="18"/>
    </row>
    <row r="22" spans="1:7" x14ac:dyDescent="0.25">
      <c r="A22" s="19">
        <v>172</v>
      </c>
      <c r="B22" s="17">
        <v>1.72</v>
      </c>
      <c r="C22" s="17">
        <v>0.85</v>
      </c>
      <c r="D22" s="18"/>
      <c r="E22" s="18"/>
      <c r="F22" s="18"/>
      <c r="G22" s="18"/>
    </row>
    <row r="23" spans="1:7" x14ac:dyDescent="0.25">
      <c r="A23" s="19">
        <v>176</v>
      </c>
      <c r="B23" s="17">
        <v>1.33</v>
      </c>
      <c r="C23" s="17">
        <v>0.53</v>
      </c>
      <c r="D23" s="18"/>
      <c r="E23" s="18"/>
      <c r="F23" s="18"/>
      <c r="G23" s="18"/>
    </row>
    <row r="24" spans="1:7" x14ac:dyDescent="0.25">
      <c r="A24" s="19">
        <v>183</v>
      </c>
      <c r="B24" s="17">
        <v>1.49</v>
      </c>
      <c r="C24" s="17">
        <v>0.35</v>
      </c>
      <c r="D24" s="18"/>
      <c r="E24" s="18"/>
      <c r="F24" s="18"/>
      <c r="G24" s="18"/>
    </row>
    <row r="25" spans="1:7" x14ac:dyDescent="0.25">
      <c r="A25" s="19">
        <v>197</v>
      </c>
      <c r="B25" s="17">
        <v>1.41</v>
      </c>
      <c r="C25" s="17">
        <v>0.48</v>
      </c>
      <c r="D25" s="18"/>
      <c r="E25" s="18"/>
      <c r="F25" s="18"/>
      <c r="G25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9" sqref="A29"/>
    </sheetView>
  </sheetViews>
  <sheetFormatPr defaultRowHeight="15" x14ac:dyDescent="0.25"/>
  <cols>
    <col min="1" max="1" width="42.5703125" bestFit="1" customWidth="1"/>
    <col min="3" max="3" width="11" customWidth="1"/>
    <col min="4" max="4" width="14" customWidth="1"/>
    <col min="5" max="5" width="9.28515625" customWidth="1"/>
  </cols>
  <sheetData>
    <row r="1" spans="1:6" x14ac:dyDescent="0.25">
      <c r="A1" s="1"/>
      <c r="B1" s="1"/>
      <c r="C1" s="1"/>
      <c r="D1" s="1"/>
      <c r="E1" s="8"/>
      <c r="F1" s="1"/>
    </row>
    <row r="2" spans="1:6" x14ac:dyDescent="0.25">
      <c r="A2" s="1"/>
      <c r="B2" s="25" t="s">
        <v>3</v>
      </c>
      <c r="C2" s="25"/>
      <c r="D2" s="25" t="s">
        <v>4</v>
      </c>
      <c r="E2" s="25"/>
      <c r="F2" s="1"/>
    </row>
    <row r="3" spans="1:6" x14ac:dyDescent="0.25">
      <c r="A3" s="9">
        <v>172</v>
      </c>
      <c r="B3" s="4">
        <v>0.27760704240025003</v>
      </c>
      <c r="C3" s="5">
        <v>81.616470465673501</v>
      </c>
      <c r="D3" s="4">
        <v>4.4327534118137307E-2</v>
      </c>
      <c r="E3" s="5">
        <v>13.032295030732369</v>
      </c>
      <c r="F3" s="1"/>
    </row>
    <row r="4" spans="1:6" x14ac:dyDescent="0.25">
      <c r="A4" s="9">
        <v>176</v>
      </c>
      <c r="B4" s="4">
        <v>0.52125221377226794</v>
      </c>
      <c r="C4" s="5">
        <v>153.24815084904677</v>
      </c>
      <c r="D4" s="4">
        <v>1.1173038858214397E-2</v>
      </c>
      <c r="E4" s="5">
        <v>3.2848734243150326</v>
      </c>
      <c r="F4" s="1"/>
    </row>
    <row r="5" spans="1:6" x14ac:dyDescent="0.25">
      <c r="A5" s="9">
        <v>183</v>
      </c>
      <c r="B5" s="4">
        <v>0.12376289196791332</v>
      </c>
      <c r="C5" s="5">
        <v>36.386290238566517</v>
      </c>
      <c r="D5" s="4">
        <v>2.1877278883217003E-2</v>
      </c>
      <c r="E5" s="5">
        <v>6.431919991665799</v>
      </c>
      <c r="F5" s="1"/>
    </row>
    <row r="6" spans="1:6" x14ac:dyDescent="0.25">
      <c r="A6" s="1"/>
      <c r="B6" s="1"/>
      <c r="C6" s="1"/>
      <c r="D6" s="1"/>
      <c r="E6" s="1"/>
      <c r="F6" s="6"/>
    </row>
    <row r="7" spans="1:6" x14ac:dyDescent="0.25">
      <c r="A7" s="14" t="s">
        <v>5</v>
      </c>
      <c r="B7" s="13"/>
      <c r="C7" s="13"/>
      <c r="D7" s="13"/>
      <c r="E7" s="13"/>
      <c r="F7" s="11">
        <v>294</v>
      </c>
    </row>
    <row r="8" spans="1:6" x14ac:dyDescent="0.25">
      <c r="A8" s="12"/>
      <c r="B8" s="1"/>
      <c r="C8" s="1"/>
      <c r="D8" s="1"/>
      <c r="E8" s="1"/>
      <c r="F8" s="11"/>
    </row>
    <row r="9" spans="1:6" x14ac:dyDescent="0.25">
      <c r="A9" s="1" t="s">
        <v>6</v>
      </c>
      <c r="B9" s="1"/>
      <c r="C9" s="1"/>
      <c r="D9" s="1"/>
      <c r="E9" s="1"/>
      <c r="F9" s="1"/>
    </row>
    <row r="10" spans="1:6" x14ac:dyDescent="0.25">
      <c r="A10" s="1" t="s">
        <v>1</v>
      </c>
      <c r="B10" s="1"/>
      <c r="C10" s="1"/>
      <c r="D10" s="1"/>
      <c r="E10" s="1"/>
      <c r="F10" s="1"/>
    </row>
    <row r="11" spans="1:6" x14ac:dyDescent="0.25">
      <c r="A11" s="1" t="s">
        <v>7</v>
      </c>
      <c r="B11" s="1"/>
      <c r="C11" s="8">
        <v>0</v>
      </c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ht="15.75" thickBot="1" x14ac:dyDescent="0.3">
      <c r="A13" s="1"/>
      <c r="B13" s="10" t="s">
        <v>3</v>
      </c>
      <c r="C13" s="1"/>
      <c r="D13" s="10" t="s">
        <v>4</v>
      </c>
      <c r="E13" s="1"/>
      <c r="F13" s="1"/>
    </row>
    <row r="14" spans="1:6" x14ac:dyDescent="0.25">
      <c r="A14" s="9">
        <v>197</v>
      </c>
      <c r="B14" s="7">
        <v>0.85</v>
      </c>
      <c r="C14" s="6">
        <f>B14*C11</f>
        <v>0</v>
      </c>
      <c r="D14" s="7">
        <v>0.15</v>
      </c>
      <c r="E14" s="6">
        <f>D14*C11</f>
        <v>0</v>
      </c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4" t="s">
        <v>8</v>
      </c>
      <c r="B16" s="15"/>
      <c r="C16" s="15"/>
      <c r="D16" s="15"/>
      <c r="E16" s="15"/>
      <c r="F16" s="11">
        <f>SUM(E14,C14)</f>
        <v>0</v>
      </c>
    </row>
    <row r="17" spans="1:6" x14ac:dyDescent="0.25">
      <c r="A17" s="1"/>
      <c r="B17" s="1"/>
      <c r="C17" s="1"/>
      <c r="D17" s="1"/>
      <c r="E17" s="1"/>
      <c r="F17" s="6"/>
    </row>
    <row r="18" spans="1:6" ht="15.75" thickBot="1" x14ac:dyDescent="0.3">
      <c r="A18" s="1" t="s">
        <v>13</v>
      </c>
      <c r="B18" s="16" t="s">
        <v>10</v>
      </c>
      <c r="C18" s="16" t="s">
        <v>11</v>
      </c>
      <c r="D18" s="1" t="s">
        <v>14</v>
      </c>
      <c r="E18" s="1" t="s">
        <v>15</v>
      </c>
      <c r="F18" s="1"/>
    </row>
    <row r="19" spans="1:6" x14ac:dyDescent="0.25">
      <c r="A19" s="9">
        <v>172</v>
      </c>
      <c r="B19" s="17">
        <v>0.74299999999999999</v>
      </c>
      <c r="C19" s="17">
        <v>0.57999999999999996</v>
      </c>
      <c r="D19" s="1">
        <v>2.0299999999999998</v>
      </c>
      <c r="E19" s="1">
        <v>2.9</v>
      </c>
      <c r="F19" s="1"/>
    </row>
    <row r="20" spans="1:6" x14ac:dyDescent="0.25">
      <c r="A20" s="9">
        <v>176</v>
      </c>
      <c r="B20" s="17">
        <v>0.66100000000000003</v>
      </c>
      <c r="C20" s="17">
        <v>0.31</v>
      </c>
      <c r="D20" s="1">
        <v>1.07</v>
      </c>
      <c r="E20" s="1">
        <v>1.53</v>
      </c>
      <c r="F20" s="1"/>
    </row>
    <row r="21" spans="1:6" x14ac:dyDescent="0.25">
      <c r="A21" s="9">
        <v>183</v>
      </c>
      <c r="B21" s="17">
        <v>1.08</v>
      </c>
      <c r="C21" s="17">
        <v>0.7</v>
      </c>
      <c r="D21" s="1">
        <v>2.46</v>
      </c>
      <c r="E21" s="1">
        <v>3.51</v>
      </c>
      <c r="F21" s="1"/>
    </row>
    <row r="22" spans="1:6" x14ac:dyDescent="0.25">
      <c r="A22" s="9">
        <v>197</v>
      </c>
      <c r="B22" s="17">
        <v>0.61</v>
      </c>
      <c r="C22" s="17">
        <v>0.26</v>
      </c>
      <c r="D22" s="1">
        <v>0.91</v>
      </c>
      <c r="E22" s="1">
        <v>1.3</v>
      </c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2">
    <mergeCell ref="D2:E2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="120" zoomScaleNormal="120" workbookViewId="0">
      <selection activeCell="H16" sqref="H16"/>
    </sheetView>
  </sheetViews>
  <sheetFormatPr defaultRowHeight="15" x14ac:dyDescent="0.25"/>
  <cols>
    <col min="1" max="1" width="42.5703125" bestFit="1" customWidth="1"/>
    <col min="3" max="3" width="11.5703125" bestFit="1" customWidth="1"/>
    <col min="6" max="6" width="10.710937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8">
        <v>6486.5194878737675</v>
      </c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8"/>
      <c r="F4" s="1"/>
      <c r="G4" s="1"/>
      <c r="H4" s="1"/>
    </row>
    <row r="5" spans="1:8" ht="15.75" thickBot="1" x14ac:dyDescent="0.3">
      <c r="A5" s="1"/>
      <c r="B5" s="10" t="s">
        <v>3</v>
      </c>
      <c r="C5" s="1"/>
      <c r="D5" s="10" t="s">
        <v>4</v>
      </c>
      <c r="E5" s="1"/>
      <c r="F5" s="1"/>
      <c r="G5" s="1"/>
      <c r="H5" s="1"/>
    </row>
    <row r="6" spans="1:8" x14ac:dyDescent="0.25">
      <c r="A6" s="9">
        <v>172</v>
      </c>
      <c r="B6" s="4">
        <v>0.27400000000000002</v>
      </c>
      <c r="C6" s="5">
        <f>B6*$C$3</f>
        <v>1777.3063396774123</v>
      </c>
      <c r="D6" s="2">
        <v>4.5999999999999999E-2</v>
      </c>
      <c r="E6" s="5">
        <f t="shared" ref="C6:E8" si="0">D6*$C$3</f>
        <v>298.37989644219329</v>
      </c>
      <c r="F6" s="1"/>
      <c r="G6" s="1"/>
      <c r="H6" s="1"/>
    </row>
    <row r="7" spans="1:8" x14ac:dyDescent="0.25">
      <c r="A7" s="9">
        <v>176</v>
      </c>
      <c r="B7" s="2">
        <v>0.52380000000000004</v>
      </c>
      <c r="C7" s="5">
        <f t="shared" si="0"/>
        <v>3397.6389077482795</v>
      </c>
      <c r="D7" s="4">
        <v>1.0999999999999999E-2</v>
      </c>
      <c r="E7" s="5">
        <f t="shared" ref="E7" si="1">D7*$C$3</f>
        <v>71.351714366611432</v>
      </c>
      <c r="F7" s="1"/>
      <c r="G7" s="1"/>
      <c r="H7" s="1"/>
    </row>
    <row r="8" spans="1:8" x14ac:dyDescent="0.25">
      <c r="A8" s="9">
        <v>183</v>
      </c>
      <c r="B8" s="2">
        <v>0.124</v>
      </c>
      <c r="C8" s="5">
        <f t="shared" si="0"/>
        <v>804.32841649634713</v>
      </c>
      <c r="D8" s="2">
        <v>2.1000000000000001E-2</v>
      </c>
      <c r="E8" s="5">
        <f t="shared" ref="E8" si="2">D8*$C$3</f>
        <v>136.21690924534911</v>
      </c>
      <c r="F8" s="1"/>
      <c r="G8" s="1"/>
      <c r="H8" s="1"/>
    </row>
    <row r="9" spans="1:8" x14ac:dyDescent="0.25">
      <c r="A9" s="1"/>
      <c r="B9" s="1"/>
      <c r="C9" s="1"/>
      <c r="D9" s="1"/>
      <c r="E9" s="1"/>
      <c r="F9" s="6"/>
      <c r="G9" s="1"/>
      <c r="H9" s="1"/>
    </row>
    <row r="10" spans="1:8" x14ac:dyDescent="0.25">
      <c r="A10" s="14" t="s">
        <v>5</v>
      </c>
      <c r="B10" s="13"/>
      <c r="C10" s="13"/>
      <c r="D10" s="13"/>
      <c r="E10" s="13"/>
      <c r="F10" s="11">
        <f>SUM(C6:C8,E6:E8)</f>
        <v>6485.2221839761924</v>
      </c>
      <c r="G10" s="1"/>
      <c r="H10" s="1"/>
    </row>
    <row r="11" spans="1:8" x14ac:dyDescent="0.25">
      <c r="A11" s="12"/>
      <c r="B11" s="1"/>
      <c r="C11" s="1"/>
      <c r="D11" s="1"/>
      <c r="E11" s="1"/>
      <c r="F11" s="11"/>
      <c r="G11" s="1"/>
      <c r="H11" s="1"/>
    </row>
    <row r="12" spans="1:8" x14ac:dyDescent="0.25">
      <c r="A12" s="1" t="s">
        <v>6</v>
      </c>
      <c r="B12" s="1"/>
      <c r="C12" s="1"/>
      <c r="D12" s="1"/>
      <c r="E12" s="1"/>
      <c r="F12" s="1"/>
      <c r="G12" s="1"/>
      <c r="H12" s="1"/>
    </row>
    <row r="13" spans="1:8" x14ac:dyDescent="0.25">
      <c r="A13" s="1" t="s">
        <v>1</v>
      </c>
      <c r="B13" s="1"/>
      <c r="C13" s="1"/>
      <c r="D13" s="1"/>
      <c r="E13" s="1"/>
      <c r="F13" s="1"/>
      <c r="G13" s="1"/>
      <c r="H13" s="1"/>
    </row>
    <row r="14" spans="1:8" x14ac:dyDescent="0.25">
      <c r="A14" s="1" t="s">
        <v>7</v>
      </c>
      <c r="B14" s="1"/>
      <c r="C14" s="8">
        <v>0</v>
      </c>
      <c r="D14" s="1"/>
      <c r="E14" s="1"/>
      <c r="F14" s="1"/>
      <c r="G14" s="1"/>
      <c r="H14" s="1"/>
    </row>
    <row r="16" spans="1:8" ht="15.75" thickBot="1" x14ac:dyDescent="0.3">
      <c r="A16" s="1"/>
      <c r="B16" s="10" t="s">
        <v>3</v>
      </c>
      <c r="C16" s="1"/>
      <c r="D16" s="10" t="s">
        <v>4</v>
      </c>
      <c r="E16" s="1"/>
      <c r="F16" s="1"/>
      <c r="G16" s="1"/>
      <c r="H16" s="1"/>
    </row>
    <row r="17" spans="1:6" x14ac:dyDescent="0.25">
      <c r="A17" s="9">
        <v>197</v>
      </c>
      <c r="B17" s="7">
        <v>0.85</v>
      </c>
      <c r="C17" s="6">
        <f>B17*C14</f>
        <v>0</v>
      </c>
      <c r="D17" s="7">
        <v>0.15</v>
      </c>
      <c r="E17" s="6">
        <f>D17*C14</f>
        <v>0</v>
      </c>
      <c r="F17" s="1"/>
    </row>
    <row r="19" spans="1:6" x14ac:dyDescent="0.25">
      <c r="A19" s="14" t="s">
        <v>8</v>
      </c>
      <c r="B19" s="15"/>
      <c r="C19" s="15"/>
      <c r="D19" s="15"/>
      <c r="E19" s="15"/>
      <c r="F19" s="11">
        <f>SUM(E17,C17)</f>
        <v>0</v>
      </c>
    </row>
    <row r="20" spans="1:6" x14ac:dyDescent="0.25">
      <c r="A20" s="1"/>
      <c r="B20" s="1"/>
      <c r="C20" s="1"/>
      <c r="D20" s="1"/>
      <c r="E20" s="1"/>
      <c r="F20" s="6"/>
    </row>
    <row r="21" spans="1:6" ht="15.75" thickBot="1" x14ac:dyDescent="0.3">
      <c r="A21" s="1" t="s">
        <v>9</v>
      </c>
      <c r="B21" s="16" t="s">
        <v>10</v>
      </c>
      <c r="C21" s="16" t="s">
        <v>11</v>
      </c>
      <c r="D21" s="1"/>
      <c r="E21" s="1"/>
      <c r="F21" s="1"/>
    </row>
    <row r="22" spans="1:6" x14ac:dyDescent="0.25">
      <c r="A22" s="9">
        <v>172</v>
      </c>
      <c r="B22" s="17">
        <v>0.95599999999999996</v>
      </c>
      <c r="C22" s="17">
        <v>0.93400000000000005</v>
      </c>
      <c r="D22" s="1"/>
      <c r="E22" s="1"/>
      <c r="F22" s="1"/>
    </row>
    <row r="23" spans="1:6" x14ac:dyDescent="0.25">
      <c r="A23" s="9">
        <v>176</v>
      </c>
      <c r="B23" s="17">
        <v>0.77300000000000002</v>
      </c>
      <c r="C23" s="17">
        <v>0.54</v>
      </c>
      <c r="D23" s="1"/>
      <c r="E23" s="1"/>
      <c r="F23" s="1"/>
    </row>
    <row r="24" spans="1:6" x14ac:dyDescent="0.25">
      <c r="A24" s="9">
        <v>183</v>
      </c>
      <c r="B24" s="17">
        <v>0.70499999999999996</v>
      </c>
      <c r="C24" s="17">
        <v>9.6000000000000002E-2</v>
      </c>
      <c r="D24" s="1"/>
      <c r="E24" s="1"/>
      <c r="F24" s="1"/>
    </row>
    <row r="25" spans="1:6" x14ac:dyDescent="0.25">
      <c r="A25" s="9">
        <v>197</v>
      </c>
      <c r="B25" s="17">
        <v>0.83399999999999996</v>
      </c>
      <c r="C25" s="17">
        <v>0.29299999999999998</v>
      </c>
      <c r="D25" s="1"/>
      <c r="E25" s="1"/>
      <c r="F25" s="1"/>
    </row>
  </sheetData>
  <pageMargins left="0.7" right="0.7" top="0.75" bottom="0.75" header="0.3" footer="0.3"/>
  <pageSetup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32" sqref="D32"/>
    </sheetView>
  </sheetViews>
  <sheetFormatPr defaultRowHeight="15" x14ac:dyDescent="0.25"/>
  <cols>
    <col min="1" max="2" width="9.140625" style="1"/>
    <col min="3" max="3" width="11.5703125" style="1" bestFit="1" customWidth="1"/>
    <col min="4" max="5" width="9.140625" style="1"/>
    <col min="6" max="6" width="10.7109375" style="1" bestFit="1" customWidth="1"/>
    <col min="7" max="16384" width="9.140625" style="1"/>
  </cols>
  <sheetData>
    <row r="1" spans="1:6" x14ac:dyDescent="0.25">
      <c r="A1" s="1" t="s">
        <v>0</v>
      </c>
    </row>
    <row r="2" spans="1:6" x14ac:dyDescent="0.25">
      <c r="A2" s="1" t="s">
        <v>1</v>
      </c>
    </row>
    <row r="3" spans="1:6" x14ac:dyDescent="0.25">
      <c r="A3" s="1" t="s">
        <v>2</v>
      </c>
      <c r="C3" s="8">
        <v>74655</v>
      </c>
    </row>
    <row r="4" spans="1:6" x14ac:dyDescent="0.25">
      <c r="E4" s="8"/>
    </row>
    <row r="5" spans="1:6" ht="15.75" thickBot="1" x14ac:dyDescent="0.3">
      <c r="B5" s="10" t="s">
        <v>3</v>
      </c>
      <c r="D5" s="10" t="s">
        <v>4</v>
      </c>
    </row>
    <row r="6" spans="1:6" x14ac:dyDescent="0.25">
      <c r="A6" s="9">
        <v>172</v>
      </c>
      <c r="B6" s="4">
        <v>0.63980000000000004</v>
      </c>
      <c r="C6" s="5">
        <v>47764.269</v>
      </c>
      <c r="D6" s="2">
        <v>7.7200000000000005E-2</v>
      </c>
      <c r="E6" s="6">
        <v>5763.366</v>
      </c>
    </row>
    <row r="7" spans="1:6" x14ac:dyDescent="0.25">
      <c r="A7" s="9">
        <v>176</v>
      </c>
      <c r="B7" s="3">
        <v>0.17899999999999999</v>
      </c>
      <c r="C7" s="6">
        <v>13363.244999999999</v>
      </c>
      <c r="D7" s="4">
        <v>5.0000000000000001E-3</v>
      </c>
      <c r="E7" s="6">
        <v>373.27500000000003</v>
      </c>
    </row>
    <row r="8" spans="1:6" x14ac:dyDescent="0.25">
      <c r="A8" s="9">
        <v>183</v>
      </c>
      <c r="B8" s="3">
        <v>9.5299999999999996E-2</v>
      </c>
      <c r="C8" s="6">
        <v>7114.6214999999993</v>
      </c>
      <c r="D8" s="2">
        <v>3.7000000000000002E-3</v>
      </c>
      <c r="E8" s="6">
        <v>276.2235</v>
      </c>
    </row>
    <row r="9" spans="1:6" x14ac:dyDescent="0.25">
      <c r="F9" s="6"/>
    </row>
    <row r="10" spans="1:6" x14ac:dyDescent="0.25">
      <c r="A10" s="14" t="s">
        <v>5</v>
      </c>
      <c r="B10" s="13"/>
      <c r="C10" s="13"/>
      <c r="D10" s="13"/>
      <c r="E10" s="13"/>
      <c r="F10" s="11">
        <v>74654.999999999971</v>
      </c>
    </row>
    <row r="11" spans="1:6" x14ac:dyDescent="0.25">
      <c r="A11" s="12"/>
      <c r="F11" s="11"/>
    </row>
    <row r="12" spans="1:6" x14ac:dyDescent="0.25">
      <c r="A12" s="1" t="s">
        <v>6</v>
      </c>
    </row>
    <row r="13" spans="1:6" x14ac:dyDescent="0.25">
      <c r="A13" s="1" t="s">
        <v>1</v>
      </c>
    </row>
    <row r="14" spans="1:6" x14ac:dyDescent="0.25">
      <c r="A14" s="1" t="s">
        <v>7</v>
      </c>
      <c r="C14" s="8">
        <v>17208</v>
      </c>
    </row>
    <row r="16" spans="1:6" ht="15.75" thickBot="1" x14ac:dyDescent="0.3">
      <c r="B16" s="10" t="s">
        <v>3</v>
      </c>
      <c r="D16" s="10" t="s">
        <v>4</v>
      </c>
    </row>
    <row r="17" spans="1:6" x14ac:dyDescent="0.25">
      <c r="A17" s="9">
        <v>197</v>
      </c>
      <c r="B17" s="7">
        <v>0.85</v>
      </c>
      <c r="C17" s="6">
        <v>14626.8</v>
      </c>
      <c r="D17" s="7">
        <v>0.15</v>
      </c>
      <c r="E17" s="6">
        <v>2581.1999999999998</v>
      </c>
    </row>
    <row r="19" spans="1:6" x14ac:dyDescent="0.25">
      <c r="A19" s="14" t="s">
        <v>8</v>
      </c>
      <c r="B19" s="15"/>
      <c r="C19" s="15"/>
      <c r="D19" s="15"/>
      <c r="E19" s="15"/>
      <c r="F19" s="11">
        <v>17208</v>
      </c>
    </row>
    <row r="20" spans="1:6" x14ac:dyDescent="0.25">
      <c r="F20" s="6"/>
    </row>
    <row r="21" spans="1:6" ht="15.75" thickBot="1" x14ac:dyDescent="0.3">
      <c r="A21" s="1" t="s">
        <v>12</v>
      </c>
      <c r="B21" s="16" t="s">
        <v>10</v>
      </c>
      <c r="C21" s="16" t="s">
        <v>11</v>
      </c>
    </row>
    <row r="22" spans="1:6" x14ac:dyDescent="0.25">
      <c r="A22" s="9">
        <v>172</v>
      </c>
      <c r="B22" s="17">
        <v>1.282390818675043</v>
      </c>
      <c r="C22" s="17">
        <v>1.1806477507793791</v>
      </c>
    </row>
    <row r="23" spans="1:6" x14ac:dyDescent="0.25">
      <c r="A23" s="9">
        <v>176</v>
      </c>
      <c r="B23" s="17">
        <v>0.86584921168376772</v>
      </c>
      <c r="C23" s="17">
        <v>0.63978601857432293</v>
      </c>
    </row>
    <row r="24" spans="1:6" x14ac:dyDescent="0.25">
      <c r="A24" s="9">
        <v>183</v>
      </c>
      <c r="B24" s="17">
        <v>0.80001266306627095</v>
      </c>
      <c r="C24" s="17">
        <v>0.3072017631997862</v>
      </c>
    </row>
    <row r="25" spans="1:6" x14ac:dyDescent="0.25">
      <c r="A25" s="9">
        <v>197</v>
      </c>
      <c r="B25" s="17">
        <v>0.87995679637071522</v>
      </c>
      <c r="C25" s="17">
        <v>0.96507476565414119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2017-06-14T07:00:00+00:00</OpenedDate>
    <Date1 xmlns="dc463f71-b30c-4ab2-9473-d307f9d35888">2017-06-14T07:00:00+00:00</Date1>
    <IsDocumentOrder xmlns="dc463f71-b30c-4ab2-9473-d307f9d35888" xsi:nil="true"/>
    <IsHighlyConfidential xmlns="dc463f71-b30c-4ab2-9473-d307f9d35888">false</IsHighlyConfidential>
    <CaseCompanyNames xmlns="dc463f71-b30c-4ab2-9473-d307f9d35888">RABANCO LTD</CaseCompanyNames>
    <Nickname xmlns="http://schemas.microsoft.com/sharepoint/v3" xsi:nil="true"/>
    <DocketNumber xmlns="dc463f71-b30c-4ab2-9473-d307f9d35888">170710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7AD0BC891CC9478B9F2827411CAEBE" ma:contentTypeVersion="104" ma:contentTypeDescription="" ma:contentTypeScope="" ma:versionID="8f661b8aa49fcd01987fbbf280af2a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AD9C6F-146F-4001-81BF-55CD70D6D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34DD56-1E25-4A26-B398-0080F1A58B14}"/>
</file>

<file path=customXml/itemProps3.xml><?xml version="1.0" encoding="utf-8"?>
<ds:datastoreItem xmlns:ds="http://schemas.openxmlformats.org/officeDocument/2006/customXml" ds:itemID="{71BF2A23-F003-452B-8A7D-466A2A1A40B1}">
  <ds:schemaRefs>
    <ds:schemaRef ds:uri="http://purl.org/dc/elements/1.1/"/>
    <ds:schemaRef ds:uri="http://schemas.microsoft.com/office/2006/metadata/properties"/>
    <ds:schemaRef ds:uri="http://purl.org/dc/terms/"/>
    <ds:schemaRef ds:uri="6a7bd91e-004b-490a-8704-e368d63d59a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8558F04-8B34-4DDA-BD2D-438EA7D8C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2016-2017</vt:lpstr>
      <vt:lpstr>2015-2016</vt:lpstr>
      <vt:lpstr>2014-2015</vt:lpstr>
      <vt:lpstr>2013-2014</vt:lpstr>
    </vt:vector>
  </TitlesOfParts>
  <Company>Republic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Abby Rose</dc:creator>
  <cp:lastModifiedBy>Huff, Ashley (UTC)</cp:lastModifiedBy>
  <cp:lastPrinted>2015-06-11T15:54:47Z</cp:lastPrinted>
  <dcterms:created xsi:type="dcterms:W3CDTF">2015-05-13T19:20:05Z</dcterms:created>
  <dcterms:modified xsi:type="dcterms:W3CDTF">2017-06-14T21:43:59Z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0x0101006E56B4D1795A2E4DB2F0B01679ED314A00277AD0BC891CC9478B9F2827411CAEBE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