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355" windowHeight="6150"/>
  </bookViews>
  <sheets>
    <sheet name="REV REQ 2015" sheetId="1" r:id="rId1"/>
  </sheets>
  <definedNames>
    <definedName name="_xlnm.Print_Area" localSheetId="0">'REV REQ 2015'!$A$1:$I$24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E18" i="1"/>
  <c r="E22" i="1" s="1"/>
  <c r="F18" i="1"/>
  <c r="F22" i="1" s="1"/>
  <c r="G18" i="1"/>
  <c r="G22" i="1" s="1"/>
  <c r="H18" i="1"/>
  <c r="H22" i="1" s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F21" i="1"/>
  <c r="H21" i="1" l="1"/>
  <c r="D21" i="1"/>
  <c r="I18" i="1"/>
  <c r="G21" i="1"/>
  <c r="E21" i="1"/>
  <c r="I22" i="1"/>
  <c r="I24" i="1" s="1"/>
</calcChain>
</file>

<file path=xl/sharedStrings.xml><?xml version="1.0" encoding="utf-8"?>
<sst xmlns="http://schemas.openxmlformats.org/spreadsheetml/2006/main" count="18" uniqueCount="18">
  <si>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</si>
  <si>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</si>
  <si>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</si>
  <si>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</si>
  <si>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</si>
  <si>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</si>
  <si>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</si>
  <si>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</si>
  <si>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</si>
  <si>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</si>
  <si>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</si>
  <si>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</si>
  <si>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</si>
  <si>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</si>
  <si>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</si>
  <si>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</si>
  <si>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( ) SIGNIFIES AMOUNT OVER REV. REQ.</t>
  </si>
  <si>
    <t>2015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</si>
</sst>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44" fontId="12" fillId="0" borderId="0" xfId="2" applyFont="1" applyAlignment="1">
      <alignment horizontal="right"/>
    </xf>
    <xf numFmtId="7" fontId="13" fillId="2" borderId="0" xfId="2" applyNumberFormat="1" applyFont="1" applyFill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75" zoomScaleNormal="75" workbookViewId="0">
      <selection activeCell="G10" sqref="G10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42308</v>
      </c>
      <c r="C2" s="5"/>
    </row>
    <row r="3" spans="1:10" ht="20.25" x14ac:dyDescent="0.3">
      <c r="A3" s="3" t="s">
        <v>5</v>
      </c>
      <c r="B3" s="4">
        <v>42325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42005</v>
      </c>
      <c r="C5" s="35"/>
      <c r="D5" s="23">
        <v>719720</v>
      </c>
      <c r="E5" s="23">
        <v>303774.90000000002</v>
      </c>
      <c r="F5" s="23">
        <v>62440</v>
      </c>
      <c r="G5" s="23">
        <v>157520</v>
      </c>
      <c r="H5" s="23">
        <v>3630</v>
      </c>
      <c r="I5" s="25">
        <f t="shared" ref="I5:I16" si="0">SUM(D5:H5)</f>
        <v>1247084.8999999999</v>
      </c>
    </row>
    <row r="6" spans="1:10" ht="20.25" x14ac:dyDescent="0.3">
      <c r="A6" s="2"/>
      <c r="B6" s="35">
        <v>42036</v>
      </c>
      <c r="C6" s="35"/>
      <c r="D6" s="14">
        <v>17138</v>
      </c>
      <c r="E6" s="14">
        <v>261431.01</v>
      </c>
      <c r="F6" s="14">
        <v>93660</v>
      </c>
      <c r="G6" s="14">
        <v>200480</v>
      </c>
      <c r="H6" s="14">
        <v>4620</v>
      </c>
      <c r="I6" s="15">
        <f t="shared" si="0"/>
        <v>577329.01</v>
      </c>
    </row>
    <row r="7" spans="1:10" ht="20.25" x14ac:dyDescent="0.3">
      <c r="A7" s="2"/>
      <c r="B7" s="35">
        <v>42064</v>
      </c>
      <c r="C7" s="35"/>
      <c r="D7" s="14">
        <v>7720</v>
      </c>
      <c r="E7" s="14">
        <v>148910.52000000002</v>
      </c>
      <c r="F7" s="14">
        <v>78050</v>
      </c>
      <c r="G7" s="14">
        <v>71600</v>
      </c>
      <c r="H7" s="14">
        <v>176500</v>
      </c>
      <c r="I7" s="15">
        <f t="shared" si="0"/>
        <v>482780.52</v>
      </c>
    </row>
    <row r="8" spans="1:10" ht="20.25" x14ac:dyDescent="0.3">
      <c r="A8" s="2"/>
      <c r="B8" s="35">
        <v>42095</v>
      </c>
      <c r="C8" s="35"/>
      <c r="D8" s="14">
        <v>0</v>
      </c>
      <c r="E8" s="14">
        <v>26931.08</v>
      </c>
      <c r="F8" s="14">
        <v>31220</v>
      </c>
      <c r="G8" s="14">
        <v>14320</v>
      </c>
      <c r="H8" s="14">
        <v>116990</v>
      </c>
      <c r="I8" s="15">
        <f t="shared" si="0"/>
        <v>189461.08000000002</v>
      </c>
    </row>
    <row r="9" spans="1:10" ht="20.25" x14ac:dyDescent="0.3">
      <c r="A9" s="2"/>
      <c r="B9" s="35">
        <v>42125</v>
      </c>
      <c r="C9" s="35"/>
      <c r="D9" s="14">
        <v>1542</v>
      </c>
      <c r="E9" s="14">
        <v>193248</v>
      </c>
      <c r="F9" s="14">
        <v>28860</v>
      </c>
      <c r="G9" s="14">
        <v>105440</v>
      </c>
      <c r="H9" s="14">
        <v>2560</v>
      </c>
      <c r="I9" s="15">
        <f t="shared" si="0"/>
        <v>331650</v>
      </c>
    </row>
    <row r="10" spans="1:10" ht="20.25" x14ac:dyDescent="0.3">
      <c r="A10" s="2"/>
      <c r="B10" s="35">
        <v>42156</v>
      </c>
      <c r="C10" s="35"/>
      <c r="D10" s="14">
        <v>528</v>
      </c>
      <c r="E10" s="14">
        <v>334709.44</v>
      </c>
      <c r="F10" s="14">
        <v>72150</v>
      </c>
      <c r="G10" s="14">
        <v>204290</v>
      </c>
      <c r="H10" s="14">
        <v>118650</v>
      </c>
      <c r="I10" s="15">
        <f t="shared" si="0"/>
        <v>730327.44</v>
      </c>
      <c r="J10" s="2"/>
    </row>
    <row r="11" spans="1:10" ht="20.25" x14ac:dyDescent="0.3">
      <c r="A11" s="2"/>
      <c r="B11" s="35">
        <v>42186</v>
      </c>
      <c r="C11" s="35"/>
      <c r="D11" s="14">
        <v>528</v>
      </c>
      <c r="E11" s="14">
        <v>207595.2</v>
      </c>
      <c r="F11" s="14">
        <v>101010</v>
      </c>
      <c r="G11" s="14">
        <v>138390</v>
      </c>
      <c r="H11" s="14">
        <v>139490</v>
      </c>
      <c r="I11" s="15">
        <f t="shared" si="0"/>
        <v>587013.19999999995</v>
      </c>
      <c r="J11" s="2"/>
    </row>
    <row r="12" spans="1:10" ht="20.25" x14ac:dyDescent="0.3">
      <c r="A12" s="2"/>
      <c r="B12" s="35">
        <v>42217</v>
      </c>
      <c r="C12" s="35"/>
      <c r="D12" s="14">
        <v>2112</v>
      </c>
      <c r="E12" s="14">
        <v>0</v>
      </c>
      <c r="F12" s="14">
        <v>0</v>
      </c>
      <c r="G12" s="14">
        <v>0</v>
      </c>
      <c r="H12" s="14">
        <v>0</v>
      </c>
      <c r="I12" s="15">
        <f t="shared" si="0"/>
        <v>2112</v>
      </c>
      <c r="J12" s="7"/>
    </row>
    <row r="13" spans="1:10" ht="20.25" x14ac:dyDescent="0.3">
      <c r="A13" s="2"/>
      <c r="B13" s="35">
        <v>42248</v>
      </c>
      <c r="C13" s="35"/>
      <c r="D13" s="14">
        <v>43944</v>
      </c>
      <c r="E13" s="14">
        <v>502249.6</v>
      </c>
      <c r="F13" s="14">
        <v>173160</v>
      </c>
      <c r="G13" s="14">
        <v>303140</v>
      </c>
      <c r="H13" s="14">
        <v>108910</v>
      </c>
      <c r="I13" s="15">
        <f t="shared" si="0"/>
        <v>1131403.6000000001</v>
      </c>
      <c r="J13" s="6"/>
    </row>
    <row r="14" spans="1:10" ht="20.25" x14ac:dyDescent="0.3">
      <c r="A14" s="2"/>
      <c r="B14" s="35">
        <v>42278</v>
      </c>
      <c r="C14" s="35"/>
      <c r="D14" s="14">
        <v>0</v>
      </c>
      <c r="E14" s="14">
        <v>133907.20000000001</v>
      </c>
      <c r="F14" s="14">
        <v>43290</v>
      </c>
      <c r="G14" s="14">
        <v>92260</v>
      </c>
      <c r="H14" s="14">
        <v>2240</v>
      </c>
      <c r="I14" s="15">
        <f t="shared" si="0"/>
        <v>271697.2</v>
      </c>
      <c r="J14" s="6"/>
    </row>
    <row r="15" spans="1:10" ht="20.25" x14ac:dyDescent="0.3">
      <c r="A15" s="2"/>
      <c r="B15" s="35">
        <v>42309</v>
      </c>
      <c r="C15" s="3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f t="shared" si="0"/>
        <v>0</v>
      </c>
      <c r="J15" s="8"/>
    </row>
    <row r="16" spans="1:10" ht="24.75" x14ac:dyDescent="0.6">
      <c r="A16" s="2"/>
      <c r="B16" s="35">
        <v>42339</v>
      </c>
      <c r="C16" s="35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0"/>
        <v>0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793232</v>
      </c>
      <c r="E18" s="26">
        <f>SUM(E5:E16)</f>
        <v>2112756.9500000002</v>
      </c>
      <c r="F18" s="26">
        <f>SUM(F5:F16)</f>
        <v>683840</v>
      </c>
      <c r="G18" s="26">
        <f>SUM(G5:G16)</f>
        <v>1287440</v>
      </c>
      <c r="H18" s="26">
        <f>SUM(H5:H16)</f>
        <v>673590</v>
      </c>
      <c r="I18" s="27">
        <f>SUM(D18:H18)</f>
        <v>5550858.9500000002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17</v>
      </c>
      <c r="D20" s="34">
        <v>742934</v>
      </c>
      <c r="E20" s="34">
        <v>2038005</v>
      </c>
      <c r="F20" s="34">
        <v>715614</v>
      </c>
      <c r="G20" s="34">
        <v>1386617</v>
      </c>
      <c r="H20" s="34">
        <v>915812</v>
      </c>
      <c r="I20" s="22">
        <f>SUM(D20:H20)</f>
        <v>5798982</v>
      </c>
      <c r="J20" s="2"/>
    </row>
    <row r="21" spans="1:11" ht="20.25" x14ac:dyDescent="0.3">
      <c r="B21" s="2"/>
      <c r="C21" s="12" t="s">
        <v>7</v>
      </c>
      <c r="D21" s="34">
        <f>SUM(D20-D18)</f>
        <v>-50298</v>
      </c>
      <c r="E21" s="34">
        <f>SUM(E20-E18)</f>
        <v>-74751.950000000186</v>
      </c>
      <c r="F21" s="34">
        <f>SUM(F20-F18)</f>
        <v>31774</v>
      </c>
      <c r="G21" s="34">
        <f>SUM(G20-G18)</f>
        <v>99177</v>
      </c>
      <c r="H21" s="34">
        <f>SUM(H20-H18)</f>
        <v>242222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>
        <f>IF(D18&gt;D20,D20-D18)</f>
        <v>-50298</v>
      </c>
      <c r="E22" s="22">
        <f>IF(E18&gt;E20,E20-E18)</f>
        <v>-74751.950000000186</v>
      </c>
      <c r="F22" s="22" t="b">
        <f>IF(F18&gt;F20,F20-F18)</f>
        <v>0</v>
      </c>
      <c r="G22" s="22" t="b">
        <f>IF(G18&gt;G20,G20-G18)</f>
        <v>0</v>
      </c>
      <c r="H22" s="22" t="b">
        <f>IF(H18&gt;H20,H20-H18)</f>
        <v>0</v>
      </c>
      <c r="I22" s="31">
        <f>SUM(D22:H22)</f>
        <v>-125049.95000000019</v>
      </c>
    </row>
    <row r="23" spans="1:11" ht="20.25" customHeight="1" thickBot="1" x14ac:dyDescent="0.3">
      <c r="C23" s="33" t="s">
        <v>16</v>
      </c>
      <c r="D23" s="32"/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D24" s="32"/>
      <c r="E24" s="32"/>
      <c r="F24" s="32"/>
      <c r="G24" s="32"/>
      <c r="H24" s="32"/>
      <c r="I24" s="30">
        <f>+I22*1.043</f>
        <v>-130427.09785000018</v>
      </c>
    </row>
  </sheetData>
  <mergeCells count="12">
    <mergeCell ref="B13:C13"/>
    <mergeCell ref="B15:C15"/>
    <mergeCell ref="B16:C16"/>
    <mergeCell ref="B14:C14"/>
    <mergeCell ref="B9:C9"/>
    <mergeCell ref="B10:C10"/>
    <mergeCell ref="B11:C11"/>
    <mergeCell ref="B5:C5"/>
    <mergeCell ref="B6:C6"/>
    <mergeCell ref="B7:C7"/>
    <mergeCell ref="B8:C8"/>
    <mergeCell ref="B12:C12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&amp;L&amp;"Arial,Bold"&amp;12US ECOLOGY WASHINGTON, INC.
&amp;F</oddHeader>
    <oddFooter>&amp;L&amp;"Arial,Bold"&amp;12US ECOLOGY WASHINGTON, INC.
2016 PRELIMINARY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152256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EA7FCC3FB8914EBBA94A9AD20711B2" ma:contentTypeVersion="111" ma:contentTypeDescription="" ma:contentTypeScope="" ma:versionID="5daf646318906adbb165951eacf640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46CE911-17A8-40CA-B300-FD93BF046353}"/>
</file>

<file path=customXml/itemProps2.xml><?xml version="1.0" encoding="utf-8"?>
<ds:datastoreItem xmlns:ds="http://schemas.openxmlformats.org/officeDocument/2006/customXml" ds:itemID="{C20D9B56-4ADF-461E-81D7-66F6A9ADA4EE}"/>
</file>

<file path=customXml/itemProps3.xml><?xml version="1.0" encoding="utf-8"?>
<ds:datastoreItem xmlns:ds="http://schemas.openxmlformats.org/officeDocument/2006/customXml" ds:itemID="{E67F11C2-DBE3-4B50-83E1-D39160E7BBC7}"/>
</file>

<file path=customXml/itemProps4.xml><?xml version="1.0" encoding="utf-8"?>
<ds:datastoreItem xmlns:ds="http://schemas.openxmlformats.org/officeDocument/2006/customXml" ds:itemID="{7ECB6488-0F5F-4470-824B-B7D9DAA8C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2015</vt:lpstr>
      <vt:lpstr>'REV REQ 2015'!Print_Area</vt:lpstr>
    </vt:vector>
  </TitlesOfParts>
  <Company>US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2015-11-17T17:24:47Z</cp:lastPrinted>
  <dcterms:created xsi:type="dcterms:W3CDTF">2003-11-11T23:08:27Z</dcterms:created>
  <dcterms:modified xsi:type="dcterms:W3CDTF">2015-11-18T22:01:25Z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0x0101006E56B4D1795A2E4DB2F0B01679ED314A0029EA7FCC3FB8914EBBA94A9AD20711B2</vt:lpwstr>
  </property>
  <property fmtid="{D5CDD505-2E9C-101B-9397-08002B2CF9AE}" pid="3" name="_docset_NoMedatataSyncRequired">
    <vt:lpwstr>False</vt:lpwstr>
  </property>
</Properties>
</file>