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080" windowHeight="5325" activeTab="2"/>
  </bookViews>
  <sheets>
    <sheet name="DATA" sheetId="1" r:id="rId1"/>
    <sheet name="charts" sheetId="2" r:id="rId2"/>
    <sheet name="details" sheetId="3" r:id="rId3"/>
  </sheets>
  <definedNames/>
  <calcPr fullCalcOnLoad="1"/>
</workbook>
</file>

<file path=xl/sharedStrings.xml><?xml version="1.0" encoding="utf-8"?>
<sst xmlns="http://schemas.openxmlformats.org/spreadsheetml/2006/main" count="506" uniqueCount="28">
  <si>
    <t>PacifiCorp Average Rate Analysis</t>
  </si>
  <si>
    <t>from EIA data</t>
  </si>
  <si>
    <t>Sales and Revenue reports</t>
  </si>
  <si>
    <t>Residential</t>
  </si>
  <si>
    <t>WA</t>
  </si>
  <si>
    <t>OR</t>
  </si>
  <si>
    <t>CA</t>
  </si>
  <si>
    <t>ID</t>
  </si>
  <si>
    <t>MT</t>
  </si>
  <si>
    <t>WY</t>
  </si>
  <si>
    <t>UT</t>
  </si>
  <si>
    <t>Commercial</t>
  </si>
  <si>
    <t>Industrial</t>
  </si>
  <si>
    <t>Total</t>
  </si>
  <si>
    <t>% of Customers</t>
  </si>
  <si>
    <t>Charts</t>
  </si>
  <si>
    <t>Customers</t>
  </si>
  <si>
    <t>MWH Sales</t>
  </si>
  <si>
    <t>Revenues</t>
  </si>
  <si>
    <t>per KWH</t>
  </si>
  <si>
    <t>Avg kwh</t>
  </si>
  <si>
    <t>per customer</t>
  </si>
  <si>
    <t>Avg Revenues</t>
  </si>
  <si>
    <t>per Customer</t>
  </si>
  <si>
    <t>Total Pacific</t>
  </si>
  <si>
    <t>Total Co.</t>
  </si>
  <si>
    <t>Relative changes</t>
  </si>
  <si>
    <t>odd #, hard to read in book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</si>
</sst>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17">
    <font>
      <sz val="10"/>
      <name val="Arial"/>
      <family val="0"/>
    </font>
    <font>
      <sz val="15"/>
      <name val="Arial"/>
      <family val="0"/>
    </font>
    <font>
      <sz val="8"/>
      <name val="Arial"/>
      <family val="2"/>
    </font>
    <font>
      <sz val="9.5"/>
      <name val="Arial"/>
      <family val="2"/>
    </font>
    <font>
      <sz val="15.75"/>
      <name val="Arial"/>
      <family val="0"/>
    </font>
    <font>
      <sz val="17.75"/>
      <name val="Arial"/>
      <family val="0"/>
    </font>
    <font>
      <sz val="17.25"/>
      <name val="Arial"/>
      <family val="0"/>
    </font>
    <font>
      <sz val="16.5"/>
      <name val="Arial"/>
      <family val="0"/>
    </font>
    <font>
      <sz val="18"/>
      <name val="Arial"/>
      <family val="0"/>
    </font>
    <font>
      <sz val="8.5"/>
      <name val="Arial"/>
      <family val="2"/>
    </font>
    <font>
      <sz val="18.25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0"/>
      <color indexed="22"/>
      <name val="Arial"/>
      <family val="2"/>
    </font>
    <font>
      <sz val="17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9" fontId="0" fillId="0" borderId="0" xfId="19" applyAlignment="1">
      <alignment/>
    </xf>
    <xf numFmtId="0" fontId="0" fillId="6" borderId="0" xfId="0" applyFill="1" applyAlignment="1" quotePrefix="1">
      <alignment horizontal="left"/>
    </xf>
    <xf numFmtId="0" fontId="0" fillId="6" borderId="0" xfId="0" applyFill="1" applyAlignment="1">
      <alignment/>
    </xf>
    <xf numFmtId="9" fontId="0" fillId="0" borderId="0" xfId="15" applyNumberFormat="1" applyAlignment="1">
      <alignment/>
    </xf>
    <xf numFmtId="43" fontId="0" fillId="0" borderId="0" xfId="15" applyFont="1" applyAlignment="1">
      <alignment horizontal="right"/>
    </xf>
    <xf numFmtId="0" fontId="11" fillId="7" borderId="0" xfId="0" applyFont="1" applyFill="1" applyAlignment="1">
      <alignment/>
    </xf>
    <xf numFmtId="0" fontId="12" fillId="8" borderId="0" xfId="0" applyFont="1" applyFill="1" applyAlignment="1">
      <alignment/>
    </xf>
    <xf numFmtId="0" fontId="11" fillId="9" borderId="0" xfId="0" applyFont="1" applyFill="1" applyAlignment="1">
      <alignment/>
    </xf>
    <xf numFmtId="0" fontId="13" fillId="10" borderId="0" xfId="0" applyFont="1" applyFill="1" applyAlignment="1" quotePrefix="1">
      <alignment horizontal="left"/>
    </xf>
    <xf numFmtId="0" fontId="13" fillId="10" borderId="0" xfId="0" applyFont="1" applyFill="1" applyAlignment="1">
      <alignment/>
    </xf>
    <xf numFmtId="0" fontId="14" fillId="11" borderId="0" xfId="0" applyFont="1" applyFill="1" applyAlignment="1" quotePrefix="1">
      <alignment horizontal="left"/>
    </xf>
    <xf numFmtId="0" fontId="0" fillId="11" borderId="0" xfId="0" applyFill="1" applyAlignment="1">
      <alignment/>
    </xf>
    <xf numFmtId="0" fontId="15" fillId="9" borderId="0" xfId="0" applyFont="1" applyFill="1" applyAlignment="1" quotePrefix="1">
      <alignment horizontal="left"/>
    </xf>
    <xf numFmtId="0" fontId="15" fillId="9" borderId="0" xfId="0" applyFont="1" applyFill="1" applyAlignment="1">
      <alignment/>
    </xf>
    <xf numFmtId="0" fontId="0" fillId="10" borderId="0" xfId="0" applyFill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right"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 horizontal="right"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8" fontId="0" fillId="0" borderId="0" xfId="19" applyNumberFormat="1" applyAlignment="1">
      <alignment/>
    </xf>
    <xf numFmtId="165" fontId="0" fillId="12" borderId="0" xfId="15" applyNumberFormat="1" applyFill="1" applyAlignment="1">
      <alignment/>
    </xf>
    <xf numFmtId="0" fontId="0" fillId="1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Average Rates
Residential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DATA!$B$7:$M$7</c:f>
              <c:numCache>
                <c:ptCount val="12"/>
                <c:pt idx="0">
                  <c:v>7.2</c:v>
                </c:pt>
                <c:pt idx="1">
                  <c:v>7.1</c:v>
                </c:pt>
                <c:pt idx="2">
                  <c:v>6.9</c:v>
                </c:pt>
                <c:pt idx="3">
                  <c:v>6.9</c:v>
                </c:pt>
                <c:pt idx="4">
                  <c:v>6.94</c:v>
                </c:pt>
                <c:pt idx="5">
                  <c:v>7.27</c:v>
                </c:pt>
                <c:pt idx="6">
                  <c:v>7.48</c:v>
                </c:pt>
                <c:pt idx="7">
                  <c:v>7.69</c:v>
                </c:pt>
                <c:pt idx="8">
                  <c:v>7.71</c:v>
                </c:pt>
                <c:pt idx="9">
                  <c:v>6.91</c:v>
                </c:pt>
                <c:pt idx="10">
                  <c:v>6.92</c:v>
                </c:pt>
                <c:pt idx="11">
                  <c:v>7.04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DATA!$B$8:$M$8</c:f>
              <c:numCache>
                <c:ptCount val="12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5.4</c:v>
                </c:pt>
                <c:pt idx="4">
                  <c:v>5.67</c:v>
                </c:pt>
                <c:pt idx="5">
                  <c:v>5.99</c:v>
                </c:pt>
                <c:pt idx="6">
                  <c:v>6.05</c:v>
                </c:pt>
                <c:pt idx="7">
                  <c:v>6.3</c:v>
                </c:pt>
                <c:pt idx="8">
                  <c:v>6.43</c:v>
                </c:pt>
                <c:pt idx="9">
                  <c:v>6.6</c:v>
                </c:pt>
                <c:pt idx="10">
                  <c:v>6.84</c:v>
                </c:pt>
                <c:pt idx="11">
                  <c:v>7.29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DATA!$B$9:$M$9</c:f>
              <c:numCache>
                <c:ptCount val="12"/>
                <c:pt idx="0">
                  <c:v>4.8</c:v>
                </c:pt>
                <c:pt idx="1">
                  <c:v>4.8</c:v>
                </c:pt>
                <c:pt idx="2">
                  <c:v>4.7</c:v>
                </c:pt>
                <c:pt idx="3">
                  <c:v>4.8</c:v>
                </c:pt>
                <c:pt idx="4">
                  <c:v>4.78</c:v>
                </c:pt>
                <c:pt idx="5">
                  <c:v>5.07</c:v>
                </c:pt>
                <c:pt idx="6">
                  <c:v>5.03</c:v>
                </c:pt>
                <c:pt idx="7">
                  <c:v>5.01</c:v>
                </c:pt>
                <c:pt idx="8">
                  <c:v>5.03</c:v>
                </c:pt>
                <c:pt idx="9">
                  <c:v>5.2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DATA!$B$10:$M$10</c:f>
              <c:numCache>
                <c:ptCount val="12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5.28</c:v>
                </c:pt>
                <c:pt idx="5">
                  <c:v>5.5</c:v>
                </c:pt>
                <c:pt idx="6">
                  <c:v>5.53</c:v>
                </c:pt>
                <c:pt idx="7">
                  <c:v>5.76</c:v>
                </c:pt>
                <c:pt idx="8">
                  <c:v>5.97</c:v>
                </c:pt>
                <c:pt idx="9">
                  <c:v>6.15</c:v>
                </c:pt>
                <c:pt idx="10">
                  <c:v>6.23</c:v>
                </c:pt>
                <c:pt idx="11">
                  <c:v>6.41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DATA!$B$11:$M$11</c:f>
              <c:numCache>
                <c:ptCount val="12"/>
                <c:pt idx="0">
                  <c:v>7.8</c:v>
                </c:pt>
                <c:pt idx="1">
                  <c:v>7.4</c:v>
                </c:pt>
                <c:pt idx="2">
                  <c:v>7.3</c:v>
                </c:pt>
                <c:pt idx="3">
                  <c:v>7.1</c:v>
                </c:pt>
                <c:pt idx="4">
                  <c:v>7</c:v>
                </c:pt>
                <c:pt idx="5">
                  <c:v>6.99</c:v>
                </c:pt>
                <c:pt idx="6">
                  <c:v>7</c:v>
                </c:pt>
                <c:pt idx="7">
                  <c:v>7</c:v>
                </c:pt>
                <c:pt idx="8">
                  <c:v>6.93</c:v>
                </c:pt>
                <c:pt idx="9">
                  <c:v>6.87</c:v>
                </c:pt>
                <c:pt idx="10">
                  <c:v>6.18</c:v>
                </c:pt>
                <c:pt idx="11">
                  <c:v>6.19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DATA!$A$12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DATA!$B$12:$M$12</c:f>
              <c:numCache>
                <c:ptCount val="12"/>
                <c:pt idx="0">
                  <c:v>4.54</c:v>
                </c:pt>
                <c:pt idx="1">
                  <c:v>4.59</c:v>
                </c:pt>
                <c:pt idx="2">
                  <c:v>4.54</c:v>
                </c:pt>
                <c:pt idx="3">
                  <c:v>4.58</c:v>
                </c:pt>
                <c:pt idx="4">
                  <c:v>4.67</c:v>
                </c:pt>
                <c:pt idx="5">
                  <c:v>4.88</c:v>
                </c:pt>
                <c:pt idx="6">
                  <c:v>4.91</c:v>
                </c:pt>
                <c:pt idx="7">
                  <c:v>4.94</c:v>
                </c:pt>
                <c:pt idx="8">
                  <c:v>5.05</c:v>
                </c:pt>
                <c:pt idx="9">
                  <c:v>5.25</c:v>
                </c:pt>
                <c:pt idx="10">
                  <c:v>5.25</c:v>
                </c:pt>
                <c:pt idx="11">
                  <c:v>5.26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DATA!$A$13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DATA!$B$13:$M$13</c:f>
              <c:numCache>
                <c:ptCount val="12"/>
                <c:pt idx="0">
                  <c:v>5.9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5.74</c:v>
                </c:pt>
                <c:pt idx="5">
                  <c:v>5.78</c:v>
                </c:pt>
                <c:pt idx="6">
                  <c:v>5.76</c:v>
                </c:pt>
                <c:pt idx="7">
                  <c:v>5.83</c:v>
                </c:pt>
                <c:pt idx="8">
                  <c:v>5.9</c:v>
                </c:pt>
                <c:pt idx="9">
                  <c:v>5.95</c:v>
                </c:pt>
                <c:pt idx="10">
                  <c:v>5.98</c:v>
                </c:pt>
                <c:pt idx="11">
                  <c:v>6.22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cents /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Revenue per Customer
Residential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221"/>
          <c:w val="0.718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details!$A$287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details!$B$287:$M$287</c:f>
              <c:numCache>
                <c:ptCount val="12"/>
                <c:pt idx="0">
                  <c:v>798.3159448488711</c:v>
                </c:pt>
                <c:pt idx="1">
                  <c:v>785.6932394827304</c:v>
                </c:pt>
                <c:pt idx="2">
                  <c:v>778.9656726991692</c:v>
                </c:pt>
                <c:pt idx="3">
                  <c:v>743.9585913435585</c:v>
                </c:pt>
                <c:pt idx="4">
                  <c:v>789.5331325301205</c:v>
                </c:pt>
                <c:pt idx="5">
                  <c:v>812.8262490678599</c:v>
                </c:pt>
                <c:pt idx="6">
                  <c:v>816.1599359270554</c:v>
                </c:pt>
                <c:pt idx="7">
                  <c:v>852.1152780343617</c:v>
                </c:pt>
                <c:pt idx="8">
                  <c:v>861.2015756335101</c:v>
                </c:pt>
                <c:pt idx="9">
                  <c:v>800.2478314745973</c:v>
                </c:pt>
                <c:pt idx="10">
                  <c:v>782.3647294589179</c:v>
                </c:pt>
                <c:pt idx="11">
                  <c:v>792.8914446517604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details!$A$288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details!$B$288:$M$288</c:f>
              <c:numCache>
                <c:ptCount val="12"/>
                <c:pt idx="0">
                  <c:v>802.821506983697</c:v>
                </c:pt>
                <c:pt idx="1">
                  <c:v>796.7785917315647</c:v>
                </c:pt>
                <c:pt idx="2">
                  <c:v>844.8694389618639</c:v>
                </c:pt>
                <c:pt idx="3">
                  <c:v>764.1985462466935</c:v>
                </c:pt>
                <c:pt idx="4">
                  <c:v>839.6547611302669</c:v>
                </c:pt>
                <c:pt idx="5">
                  <c:v>840.7152857324679</c:v>
                </c:pt>
                <c:pt idx="6">
                  <c:v>834.3599423774278</c:v>
                </c:pt>
                <c:pt idx="7">
                  <c:v>898.7872435993413</c:v>
                </c:pt>
                <c:pt idx="8">
                  <c:v>914.8467878017168</c:v>
                </c:pt>
                <c:pt idx="9">
                  <c:v>864.2365854243056</c:v>
                </c:pt>
                <c:pt idx="10">
                  <c:v>908.7410793413871</c:v>
                </c:pt>
                <c:pt idx="11">
                  <c:v>952.5589026113112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details!$A$289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details!$B$289:$M$289</c:f>
              <c:numCache>
                <c:ptCount val="12"/>
                <c:pt idx="0">
                  <c:v>554.9871076003765</c:v>
                </c:pt>
                <c:pt idx="1">
                  <c:v>553.8975864318329</c:v>
                </c:pt>
                <c:pt idx="2">
                  <c:v>559.9694423223835</c:v>
                </c:pt>
                <c:pt idx="3">
                  <c:v>550.2782349713927</c:v>
                </c:pt>
                <c:pt idx="4">
                  <c:v>562.2612140936748</c:v>
                </c:pt>
                <c:pt idx="5">
                  <c:v>600.2955847034916</c:v>
                </c:pt>
                <c:pt idx="6">
                  <c:v>605.4627133872417</c:v>
                </c:pt>
                <c:pt idx="7">
                  <c:v>644.2253121452894</c:v>
                </c:pt>
                <c:pt idx="8">
                  <c:v>643.9716312056738</c:v>
                </c:pt>
                <c:pt idx="9">
                  <c:v>467.7628126639846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details!$A$290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details!$B$290:$M$290</c:f>
              <c:numCache>
                <c:ptCount val="12"/>
                <c:pt idx="0">
                  <c:v>651.7225927796948</c:v>
                </c:pt>
                <c:pt idx="1">
                  <c:v>656.2747621429335</c:v>
                </c:pt>
                <c:pt idx="2">
                  <c:v>650.5462072243608</c:v>
                </c:pt>
                <c:pt idx="3">
                  <c:v>630.5354806596474</c:v>
                </c:pt>
                <c:pt idx="4">
                  <c:v>684.7328325950654</c:v>
                </c:pt>
                <c:pt idx="5">
                  <c:v>690.1205728982327</c:v>
                </c:pt>
                <c:pt idx="6">
                  <c:v>676.0441029067825</c:v>
                </c:pt>
                <c:pt idx="7">
                  <c:v>738.5983604885907</c:v>
                </c:pt>
                <c:pt idx="8">
                  <c:v>747.4974106778832</c:v>
                </c:pt>
                <c:pt idx="9">
                  <c:v>786.3262738623876</c:v>
                </c:pt>
                <c:pt idx="10">
                  <c:v>775.516043127291</c:v>
                </c:pt>
                <c:pt idx="11">
                  <c:v>798.8834072196071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details!$A$291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details!$B$291:$M$291</c:f>
              <c:numCache>
                <c:ptCount val="12"/>
                <c:pt idx="0">
                  <c:v>567.8663382962051</c:v>
                </c:pt>
                <c:pt idx="1">
                  <c:v>543.5726746855202</c:v>
                </c:pt>
                <c:pt idx="2">
                  <c:v>556.0942469117412</c:v>
                </c:pt>
                <c:pt idx="3">
                  <c:v>530.5536047781615</c:v>
                </c:pt>
                <c:pt idx="4">
                  <c:v>535.143801115745</c:v>
                </c:pt>
                <c:pt idx="5">
                  <c:v>557.4654768012126</c:v>
                </c:pt>
                <c:pt idx="6">
                  <c:v>542.0742396129125</c:v>
                </c:pt>
                <c:pt idx="7">
                  <c:v>576.361419858046</c:v>
                </c:pt>
                <c:pt idx="8">
                  <c:v>561.9464749706713</c:v>
                </c:pt>
                <c:pt idx="9">
                  <c:v>545.3722632008162</c:v>
                </c:pt>
                <c:pt idx="10">
                  <c:v>520.7870624348656</c:v>
                </c:pt>
                <c:pt idx="11">
                  <c:v>526.7313480449949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details!$A$292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details!$B$292:$M$292</c:f>
              <c:numCache>
                <c:ptCount val="12"/>
                <c:pt idx="0">
                  <c:v>672.692760682881</c:v>
                </c:pt>
                <c:pt idx="1">
                  <c:v>686.0794002385416</c:v>
                </c:pt>
                <c:pt idx="2">
                  <c:v>694.8900672092944</c:v>
                </c:pt>
                <c:pt idx="3">
                  <c:v>692.973393323335</c:v>
                </c:pt>
                <c:pt idx="4">
                  <c:v>759.2752845296907</c:v>
                </c:pt>
                <c:pt idx="5">
                  <c:v>745.9780759373721</c:v>
                </c:pt>
                <c:pt idx="6">
                  <c:v>746.2188091642025</c:v>
                </c:pt>
                <c:pt idx="7">
                  <c:v>792.4614810470758</c:v>
                </c:pt>
                <c:pt idx="8">
                  <c:v>825.1392459297343</c:v>
                </c:pt>
                <c:pt idx="9">
                  <c:v>817.039076564651</c:v>
                </c:pt>
                <c:pt idx="10">
                  <c:v>788.1097080958529</c:v>
                </c:pt>
                <c:pt idx="11">
                  <c:v>808.6753809008409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details!$A$293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details!$B$293:$M$293</c:f>
              <c:numCache>
                <c:ptCount val="12"/>
                <c:pt idx="0">
                  <c:v>484.50235713971006</c:v>
                </c:pt>
                <c:pt idx="1">
                  <c:v>481.0623556581986</c:v>
                </c:pt>
                <c:pt idx="2">
                  <c:v>491.9830022123409</c:v>
                </c:pt>
                <c:pt idx="3">
                  <c:v>482.7082584006365</c:v>
                </c:pt>
                <c:pt idx="4">
                  <c:v>507.2655504467771</c:v>
                </c:pt>
                <c:pt idx="5">
                  <c:v>496.8072890396111</c:v>
                </c:pt>
                <c:pt idx="6">
                  <c:v>502.4361764237567</c:v>
                </c:pt>
                <c:pt idx="7">
                  <c:v>526.107770509474</c:v>
                </c:pt>
                <c:pt idx="8">
                  <c:v>532.4141420530011</c:v>
                </c:pt>
                <c:pt idx="9">
                  <c:v>522.3071621028886</c:v>
                </c:pt>
                <c:pt idx="10">
                  <c:v>515.8878504672897</c:v>
                </c:pt>
                <c:pt idx="11">
                  <c:v>552.3213311230321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details!$A$294</c:f>
              <c:strCache>
                <c:ptCount val="1"/>
                <c:pt idx="0">
                  <c:v>Total Co.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details!$B$286:$M$286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details!$B$294:$M$294</c:f>
              <c:numCache>
                <c:ptCount val="12"/>
                <c:pt idx="0">
                  <c:v>613.0025586701743</c:v>
                </c:pt>
                <c:pt idx="1">
                  <c:v>604.925727683454</c:v>
                </c:pt>
                <c:pt idx="2">
                  <c:v>611.7598809265975</c:v>
                </c:pt>
                <c:pt idx="3">
                  <c:v>589.2439050487941</c:v>
                </c:pt>
                <c:pt idx="4">
                  <c:v>621.1122990660186</c:v>
                </c:pt>
                <c:pt idx="5">
                  <c:v>631.6971871857392</c:v>
                </c:pt>
                <c:pt idx="6">
                  <c:v>619.2999704875052</c:v>
                </c:pt>
                <c:pt idx="7">
                  <c:v>663.2891640427692</c:v>
                </c:pt>
                <c:pt idx="8">
                  <c:v>662.1323499080102</c:v>
                </c:pt>
                <c:pt idx="9">
                  <c:v>657.8402352569822</c:v>
                </c:pt>
                <c:pt idx="10">
                  <c:v>645.3006766354174</c:v>
                </c:pt>
                <c:pt idx="11">
                  <c:v>661.492220902754</c:v>
                </c:pt>
              </c:numCache>
            </c:numRef>
          </c:val>
          <c:smooth val="0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  <c:max val="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Annual $ per Customer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- % Change in KWH Sales
All Customer Classes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details!$A$438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details!$B$438:$M$438</c:f>
              <c:numCache>
                <c:ptCount val="12"/>
                <c:pt idx="0">
                  <c:v>1</c:v>
                </c:pt>
                <c:pt idx="1">
                  <c:v>0.9862546952485787</c:v>
                </c:pt>
                <c:pt idx="2">
                  <c:v>0.9988368266361026</c:v>
                </c:pt>
                <c:pt idx="3">
                  <c:v>1.017535547712804</c:v>
                </c:pt>
                <c:pt idx="4">
                  <c:v>1.058138809137436</c:v>
                </c:pt>
                <c:pt idx="5">
                  <c:v>1.0831810805596849</c:v>
                </c:pt>
                <c:pt idx="6">
                  <c:v>1.0449211879120754</c:v>
                </c:pt>
                <c:pt idx="7">
                  <c:v>1.0739437818454172</c:v>
                </c:pt>
                <c:pt idx="8">
                  <c:v>1.0887515461694715</c:v>
                </c:pt>
                <c:pt idx="9">
                  <c:v>1.0803809534617175</c:v>
                </c:pt>
                <c:pt idx="10">
                  <c:v>1.1043494172785149</c:v>
                </c:pt>
                <c:pt idx="11">
                  <c:v>1.1133228742297523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details!$A$439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details!$B$439:$M$439</c:f>
              <c:numCache>
                <c:ptCount val="12"/>
                <c:pt idx="0">
                  <c:v>1</c:v>
                </c:pt>
                <c:pt idx="1">
                  <c:v>1.0227740546623487</c:v>
                </c:pt>
                <c:pt idx="2">
                  <c:v>1.0263440237813242</c:v>
                </c:pt>
                <c:pt idx="3">
                  <c:v>1.0495603667463842</c:v>
                </c:pt>
                <c:pt idx="4">
                  <c:v>1.0012035123166243</c:v>
                </c:pt>
                <c:pt idx="5">
                  <c:v>1.0569087510748</c:v>
                </c:pt>
                <c:pt idx="6">
                  <c:v>0.938740596426271</c:v>
                </c:pt>
                <c:pt idx="7">
                  <c:v>1.0101234878176124</c:v>
                </c:pt>
                <c:pt idx="8">
                  <c:v>0.9902017144690941</c:v>
                </c:pt>
                <c:pt idx="9">
                  <c:v>0.9857827892791426</c:v>
                </c:pt>
                <c:pt idx="10">
                  <c:v>1.0021329444098683</c:v>
                </c:pt>
                <c:pt idx="11">
                  <c:v>1.0270669887026835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details!$A$440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details!$B$440:$M$440</c:f>
              <c:numCache>
                <c:ptCount val="12"/>
                <c:pt idx="0">
                  <c:v>1</c:v>
                </c:pt>
                <c:pt idx="1">
                  <c:v>0.8853746097285643</c:v>
                </c:pt>
                <c:pt idx="2">
                  <c:v>0.9025071443826338</c:v>
                </c:pt>
                <c:pt idx="3">
                  <c:v>0.8871861302362477</c:v>
                </c:pt>
                <c:pt idx="4">
                  <c:v>0.9675489936844675</c:v>
                </c:pt>
                <c:pt idx="5">
                  <c:v>0.9856489438517629</c:v>
                </c:pt>
                <c:pt idx="6">
                  <c:v>1.023394675019577</c:v>
                </c:pt>
                <c:pt idx="7">
                  <c:v>1.1598460271130593</c:v>
                </c:pt>
                <c:pt idx="8">
                  <c:v>1.2021631461725433</c:v>
                </c:pt>
                <c:pt idx="9">
                  <c:v>0.9370086647886178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details!$A$441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details!$B$441:$M$441</c:f>
              <c:numCache>
                <c:ptCount val="12"/>
                <c:pt idx="0">
                  <c:v>1</c:v>
                </c:pt>
                <c:pt idx="1">
                  <c:v>1.0230191909303301</c:v>
                </c:pt>
                <c:pt idx="2">
                  <c:v>1.0328407361471887</c:v>
                </c:pt>
                <c:pt idx="3">
                  <c:v>1.0312621629371235</c:v>
                </c:pt>
                <c:pt idx="4">
                  <c:v>1.082644771824572</c:v>
                </c:pt>
                <c:pt idx="5">
                  <c:v>1.1144577556910245</c:v>
                </c:pt>
                <c:pt idx="6">
                  <c:v>1.1102801526316057</c:v>
                </c:pt>
                <c:pt idx="7">
                  <c:v>1.1390217562814624</c:v>
                </c:pt>
                <c:pt idx="8">
                  <c:v>1.1440364069474867</c:v>
                </c:pt>
                <c:pt idx="9">
                  <c:v>1.2133503451856402</c:v>
                </c:pt>
                <c:pt idx="10">
                  <c:v>1.1616762499724294</c:v>
                </c:pt>
                <c:pt idx="11">
                  <c:v>1.1923107332458986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details!$A$442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details!$B$442:$M$442</c:f>
              <c:numCache>
                <c:ptCount val="12"/>
                <c:pt idx="0">
                  <c:v>1</c:v>
                </c:pt>
                <c:pt idx="1">
                  <c:v>1.0221972580240888</c:v>
                </c:pt>
                <c:pt idx="2">
                  <c:v>1.0585889575610463</c:v>
                </c:pt>
                <c:pt idx="3">
                  <c:v>1.10712859319552</c:v>
                </c:pt>
                <c:pt idx="4">
                  <c:v>1.1214320343522024</c:v>
                </c:pt>
                <c:pt idx="5">
                  <c:v>1.1903954164083215</c:v>
                </c:pt>
                <c:pt idx="6">
                  <c:v>1.2322985238051265</c:v>
                </c:pt>
                <c:pt idx="7">
                  <c:v>1.3330896369536827</c:v>
                </c:pt>
                <c:pt idx="8">
                  <c:v>1.3688255247153807</c:v>
                </c:pt>
                <c:pt idx="9">
                  <c:v>1.3888002453728745</c:v>
                </c:pt>
                <c:pt idx="10">
                  <c:v>1.4714301379892616</c:v>
                </c:pt>
                <c:pt idx="11">
                  <c:v>1.5549082819941162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details!$A$443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details!$B$443:$M$443</c:f>
              <c:numCache>
                <c:ptCount val="12"/>
                <c:pt idx="0">
                  <c:v>1</c:v>
                </c:pt>
                <c:pt idx="1">
                  <c:v>1.0243729413948337</c:v>
                </c:pt>
                <c:pt idx="2">
                  <c:v>1.0550323556892218</c:v>
                </c:pt>
                <c:pt idx="3">
                  <c:v>1.1068250527726482</c:v>
                </c:pt>
                <c:pt idx="4">
                  <c:v>1.1521346575519154</c:v>
                </c:pt>
                <c:pt idx="5">
                  <c:v>1.1694522655274275</c:v>
                </c:pt>
                <c:pt idx="6">
                  <c:v>1.1615245711337547</c:v>
                </c:pt>
                <c:pt idx="7">
                  <c:v>1.204123344857852</c:v>
                </c:pt>
                <c:pt idx="8">
                  <c:v>1.2443935156493318</c:v>
                </c:pt>
                <c:pt idx="9">
                  <c:v>1.2701720498438056</c:v>
                </c:pt>
                <c:pt idx="10">
                  <c:v>1.257732490648781</c:v>
                </c:pt>
                <c:pt idx="11">
                  <c:v>1.276958722508675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details!$A$444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details!$B$444:$M$444</c:f>
              <c:numCache>
                <c:ptCount val="12"/>
                <c:pt idx="0">
                  <c:v>1</c:v>
                </c:pt>
                <c:pt idx="1">
                  <c:v>1.066600293059185</c:v>
                </c:pt>
                <c:pt idx="2">
                  <c:v>1.0412870849004574</c:v>
                </c:pt>
                <c:pt idx="3">
                  <c:v>1.030894477181807</c:v>
                </c:pt>
                <c:pt idx="4">
                  <c:v>1.0352982833351523</c:v>
                </c:pt>
                <c:pt idx="5">
                  <c:v>1.0116158652101954</c:v>
                </c:pt>
                <c:pt idx="6">
                  <c:v>0.9309056816872586</c:v>
                </c:pt>
                <c:pt idx="7">
                  <c:v>0.9414136337847645</c:v>
                </c:pt>
                <c:pt idx="8">
                  <c:v>0.9753042933843664</c:v>
                </c:pt>
                <c:pt idx="9">
                  <c:v>0.9519024498011102</c:v>
                </c:pt>
                <c:pt idx="10">
                  <c:v>0.956846025416147</c:v>
                </c:pt>
                <c:pt idx="11">
                  <c:v>0.9804295957839386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details!$A$445</c:f>
              <c:strCache>
                <c:ptCount val="1"/>
                <c:pt idx="0">
                  <c:v>Total Pacific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details!$B$437:$M$437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details!$B$445:$M$445</c:f>
              <c:numCache>
                <c:ptCount val="12"/>
                <c:pt idx="0">
                  <c:v>1</c:v>
                </c:pt>
                <c:pt idx="1">
                  <c:v>1.0278570702913143</c:v>
                </c:pt>
                <c:pt idx="2">
                  <c:v>1.0405107794588306</c:v>
                </c:pt>
                <c:pt idx="3">
                  <c:v>1.059071682376883</c:v>
                </c:pt>
                <c:pt idx="4">
                  <c:v>1.0820789133812794</c:v>
                </c:pt>
                <c:pt idx="5">
                  <c:v>1.1149347414520352</c:v>
                </c:pt>
                <c:pt idx="6">
                  <c:v>1.101327438572844</c:v>
                </c:pt>
                <c:pt idx="7">
                  <c:v>1.155427534353177</c:v>
                </c:pt>
                <c:pt idx="8">
                  <c:v>1.1773856005180945</c:v>
                </c:pt>
                <c:pt idx="9">
                  <c:v>1.1961647913617988</c:v>
                </c:pt>
                <c:pt idx="10">
                  <c:v>1.1890302255300027</c:v>
                </c:pt>
                <c:pt idx="11">
                  <c:v>1.2322826156118525</c:v>
                </c:pt>
              </c:numCache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  <c:max val="1.6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PacifiCorp Average Rates
Commercial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DATA!$B$20:$M$20</c:f>
              <c:numCache>
                <c:ptCount val="12"/>
                <c:pt idx="0">
                  <c:v>9.1</c:v>
                </c:pt>
                <c:pt idx="1">
                  <c:v>8.8</c:v>
                </c:pt>
                <c:pt idx="2">
                  <c:v>8.3</c:v>
                </c:pt>
                <c:pt idx="3">
                  <c:v>8.3</c:v>
                </c:pt>
                <c:pt idx="4">
                  <c:v>8.3</c:v>
                </c:pt>
                <c:pt idx="5">
                  <c:v>8.25</c:v>
                </c:pt>
                <c:pt idx="6">
                  <c:v>8.31</c:v>
                </c:pt>
                <c:pt idx="7">
                  <c:v>8.32</c:v>
                </c:pt>
                <c:pt idx="8">
                  <c:v>8.26</c:v>
                </c:pt>
                <c:pt idx="9">
                  <c:v>8.06</c:v>
                </c:pt>
                <c:pt idx="10">
                  <c:v>8.04</c:v>
                </c:pt>
                <c:pt idx="11">
                  <c:v>7.99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DATA!$A$21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DATA!$B$21:$M$21</c:f>
              <c:numCache>
                <c:ptCount val="12"/>
                <c:pt idx="0">
                  <c:v>7.5</c:v>
                </c:pt>
                <c:pt idx="1">
                  <c:v>7.5</c:v>
                </c:pt>
                <c:pt idx="2">
                  <c:v>6.8</c:v>
                </c:pt>
                <c:pt idx="3">
                  <c:v>6.7</c:v>
                </c:pt>
                <c:pt idx="4">
                  <c:v>6.62</c:v>
                </c:pt>
                <c:pt idx="5">
                  <c:v>6.62</c:v>
                </c:pt>
                <c:pt idx="6">
                  <c:v>6.79</c:v>
                </c:pt>
                <c:pt idx="7">
                  <c:v>6.68</c:v>
                </c:pt>
                <c:pt idx="8">
                  <c:v>6.68</c:v>
                </c:pt>
                <c:pt idx="9">
                  <c:v>6.68</c:v>
                </c:pt>
                <c:pt idx="10">
                  <c:v>6.67</c:v>
                </c:pt>
                <c:pt idx="11">
                  <c:v>6.65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DATA!$A$22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DATA!$B$22:$M$22</c:f>
              <c:numCache>
                <c:ptCount val="12"/>
                <c:pt idx="0">
                  <c:v>4.7</c:v>
                </c:pt>
                <c:pt idx="1">
                  <c:v>4.6</c:v>
                </c:pt>
                <c:pt idx="2">
                  <c:v>4.6</c:v>
                </c:pt>
                <c:pt idx="3">
                  <c:v>4.6</c:v>
                </c:pt>
                <c:pt idx="4">
                  <c:v>4.61</c:v>
                </c:pt>
                <c:pt idx="5">
                  <c:v>4.62</c:v>
                </c:pt>
                <c:pt idx="6">
                  <c:v>4.64</c:v>
                </c:pt>
                <c:pt idx="7">
                  <c:v>4.65</c:v>
                </c:pt>
                <c:pt idx="8">
                  <c:v>4.63</c:v>
                </c:pt>
                <c:pt idx="9">
                  <c:v>4.63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DATA!$B$23:$M$23</c:f>
              <c:numCache>
                <c:ptCount val="12"/>
                <c:pt idx="0">
                  <c:v>5.2</c:v>
                </c:pt>
                <c:pt idx="1">
                  <c:v>5.1</c:v>
                </c:pt>
                <c:pt idx="2">
                  <c:v>5.1</c:v>
                </c:pt>
                <c:pt idx="3">
                  <c:v>5.1</c:v>
                </c:pt>
                <c:pt idx="4">
                  <c:v>5.07</c:v>
                </c:pt>
                <c:pt idx="5">
                  <c:v>5.02</c:v>
                </c:pt>
                <c:pt idx="6">
                  <c:v>4.94</c:v>
                </c:pt>
                <c:pt idx="7">
                  <c:v>5.18</c:v>
                </c:pt>
                <c:pt idx="8">
                  <c:v>5.25</c:v>
                </c:pt>
                <c:pt idx="9">
                  <c:v>5.33</c:v>
                </c:pt>
                <c:pt idx="10">
                  <c:v>5.39</c:v>
                </c:pt>
                <c:pt idx="11">
                  <c:v>5.43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DATA!$A$24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DATA!$B$24:$M$24</c:f>
              <c:numCache>
                <c:ptCount val="12"/>
                <c:pt idx="0">
                  <c:v>6.9</c:v>
                </c:pt>
                <c:pt idx="1">
                  <c:v>6.3</c:v>
                </c:pt>
                <c:pt idx="2">
                  <c:v>6.1</c:v>
                </c:pt>
                <c:pt idx="3">
                  <c:v>5.9</c:v>
                </c:pt>
                <c:pt idx="4">
                  <c:v>5.83</c:v>
                </c:pt>
                <c:pt idx="5">
                  <c:v>5.79</c:v>
                </c:pt>
                <c:pt idx="6">
                  <c:v>5.8</c:v>
                </c:pt>
                <c:pt idx="7">
                  <c:v>5.79</c:v>
                </c:pt>
                <c:pt idx="8">
                  <c:v>5.6</c:v>
                </c:pt>
                <c:pt idx="9">
                  <c:v>5.59</c:v>
                </c:pt>
                <c:pt idx="10">
                  <c:v>5.08</c:v>
                </c:pt>
                <c:pt idx="11">
                  <c:v>4.97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DATA!$A$25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DATA!$B$25:$M$25</c:f>
              <c:numCache>
                <c:ptCount val="12"/>
                <c:pt idx="0">
                  <c:v>4.77</c:v>
                </c:pt>
                <c:pt idx="1">
                  <c:v>4.71</c:v>
                </c:pt>
                <c:pt idx="2">
                  <c:v>4.72</c:v>
                </c:pt>
                <c:pt idx="3">
                  <c:v>4.7</c:v>
                </c:pt>
                <c:pt idx="4">
                  <c:v>4.7</c:v>
                </c:pt>
                <c:pt idx="5">
                  <c:v>4.68</c:v>
                </c:pt>
                <c:pt idx="6">
                  <c:v>4.71</c:v>
                </c:pt>
                <c:pt idx="7">
                  <c:v>4.71</c:v>
                </c:pt>
                <c:pt idx="8">
                  <c:v>4.7</c:v>
                </c:pt>
                <c:pt idx="9">
                  <c:v>4.69</c:v>
                </c:pt>
                <c:pt idx="10">
                  <c:v>4.67</c:v>
                </c:pt>
                <c:pt idx="11">
                  <c:v>4.69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DATA!$A$26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DATA!$B$26:$M$26</c:f>
              <c:numCache>
                <c:ptCount val="12"/>
                <c:pt idx="0">
                  <c:v>5</c:v>
                </c:pt>
                <c:pt idx="1">
                  <c:v>4.9</c:v>
                </c:pt>
                <c:pt idx="2">
                  <c:v>4.9</c:v>
                </c:pt>
                <c:pt idx="3">
                  <c:v>4.8</c:v>
                </c:pt>
                <c:pt idx="4">
                  <c:v>4.83</c:v>
                </c:pt>
                <c:pt idx="5">
                  <c:v>4.78</c:v>
                </c:pt>
                <c:pt idx="6">
                  <c:v>4.79</c:v>
                </c:pt>
                <c:pt idx="7">
                  <c:v>4.78</c:v>
                </c:pt>
                <c:pt idx="8">
                  <c:v>5.05</c:v>
                </c:pt>
                <c:pt idx="9">
                  <c:v>5.07</c:v>
                </c:pt>
                <c:pt idx="10">
                  <c:v>5.03</c:v>
                </c:pt>
                <c:pt idx="11">
                  <c:v>5.12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cents /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Average Rates
Industrial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DATA!$A$33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DATA!$B$33:$M$33</c:f>
              <c:numCache>
                <c:ptCount val="12"/>
                <c:pt idx="0">
                  <c:v>5.6</c:v>
                </c:pt>
                <c:pt idx="1">
                  <c:v>6.2</c:v>
                </c:pt>
                <c:pt idx="2">
                  <c:v>6.1</c:v>
                </c:pt>
                <c:pt idx="3">
                  <c:v>5.8</c:v>
                </c:pt>
                <c:pt idx="4">
                  <c:v>5.44</c:v>
                </c:pt>
                <c:pt idx="5">
                  <c:v>5.49</c:v>
                </c:pt>
                <c:pt idx="6">
                  <c:v>5.42</c:v>
                </c:pt>
                <c:pt idx="7">
                  <c:v>5.03</c:v>
                </c:pt>
                <c:pt idx="8">
                  <c:v>5.04</c:v>
                </c:pt>
                <c:pt idx="9">
                  <c:v>5.15</c:v>
                </c:pt>
                <c:pt idx="10">
                  <c:v>4.84</c:v>
                </c:pt>
                <c:pt idx="11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DATA!$B$34:$M$34</c:f>
              <c:numCache>
                <c:ptCount val="1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2.8</c:v>
                </c:pt>
                <c:pt idx="4">
                  <c:v>3</c:v>
                </c:pt>
                <c:pt idx="5">
                  <c:v>3.04</c:v>
                </c:pt>
                <c:pt idx="6">
                  <c:v>2.93</c:v>
                </c:pt>
                <c:pt idx="7">
                  <c:v>2.66</c:v>
                </c:pt>
                <c:pt idx="8">
                  <c:v>2.65</c:v>
                </c:pt>
                <c:pt idx="9">
                  <c:v>2.72</c:v>
                </c:pt>
                <c:pt idx="10">
                  <c:v>2.73</c:v>
                </c:pt>
                <c:pt idx="11">
                  <c:v>2.89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DATA!$B$35:$M$35</c:f>
              <c:numCache>
                <c:ptCount val="12"/>
                <c:pt idx="0">
                  <c:v>3.7</c:v>
                </c:pt>
                <c:pt idx="1">
                  <c:v>3.6</c:v>
                </c:pt>
                <c:pt idx="2">
                  <c:v>3.6</c:v>
                </c:pt>
                <c:pt idx="3">
                  <c:v>3.4</c:v>
                </c:pt>
                <c:pt idx="4">
                  <c:v>3.54</c:v>
                </c:pt>
                <c:pt idx="5">
                  <c:v>3.52</c:v>
                </c:pt>
                <c:pt idx="6">
                  <c:v>3.54</c:v>
                </c:pt>
                <c:pt idx="7">
                  <c:v>3.41</c:v>
                </c:pt>
                <c:pt idx="8">
                  <c:v>3.42</c:v>
                </c:pt>
                <c:pt idx="9">
                  <c:v>3.51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DATA!$A$36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DATA!$B$36:$M$36</c:f>
              <c:numCache>
                <c:ptCount val="12"/>
                <c:pt idx="0">
                  <c:v>3.7</c:v>
                </c:pt>
                <c:pt idx="1">
                  <c:v>3.7</c:v>
                </c:pt>
                <c:pt idx="2">
                  <c:v>3.8</c:v>
                </c:pt>
                <c:pt idx="3">
                  <c:v>3.9</c:v>
                </c:pt>
                <c:pt idx="4">
                  <c:v>3.89</c:v>
                </c:pt>
                <c:pt idx="5">
                  <c:v>3.87</c:v>
                </c:pt>
                <c:pt idx="6">
                  <c:v>3.85</c:v>
                </c:pt>
                <c:pt idx="7">
                  <c:v>3.91</c:v>
                </c:pt>
                <c:pt idx="8">
                  <c:v>3.83</c:v>
                </c:pt>
                <c:pt idx="9">
                  <c:v>3.74</c:v>
                </c:pt>
                <c:pt idx="10">
                  <c:v>3.94</c:v>
                </c:pt>
                <c:pt idx="11">
                  <c:v>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DATA!$A$37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DATA!$B$37:$M$37</c:f>
              <c:numCache>
                <c:ptCount val="12"/>
                <c:pt idx="0">
                  <c:v>4</c:v>
                </c:pt>
                <c:pt idx="1">
                  <c:v>3.7</c:v>
                </c:pt>
                <c:pt idx="2">
                  <c:v>3.8</c:v>
                </c:pt>
                <c:pt idx="3">
                  <c:v>3.6</c:v>
                </c:pt>
                <c:pt idx="4">
                  <c:v>3.69</c:v>
                </c:pt>
                <c:pt idx="5">
                  <c:v>3.76</c:v>
                </c:pt>
                <c:pt idx="6">
                  <c:v>3.65</c:v>
                </c:pt>
                <c:pt idx="7">
                  <c:v>3.57</c:v>
                </c:pt>
                <c:pt idx="8">
                  <c:v>3.4</c:v>
                </c:pt>
                <c:pt idx="9">
                  <c:v>3.37</c:v>
                </c:pt>
                <c:pt idx="10">
                  <c:v>3.27</c:v>
                </c:pt>
                <c:pt idx="11">
                  <c:v>3.25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DATA!$A$38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DATA!$B$38:$M$38</c:f>
              <c:numCache>
                <c:ptCount val="12"/>
                <c:pt idx="0">
                  <c:v>3.61</c:v>
                </c:pt>
                <c:pt idx="1">
                  <c:v>3.72</c:v>
                </c:pt>
                <c:pt idx="2">
                  <c:v>3.8</c:v>
                </c:pt>
                <c:pt idx="3">
                  <c:v>3.77</c:v>
                </c:pt>
                <c:pt idx="4">
                  <c:v>3.82</c:v>
                </c:pt>
                <c:pt idx="5">
                  <c:v>3.78</c:v>
                </c:pt>
                <c:pt idx="6">
                  <c:v>3.87</c:v>
                </c:pt>
                <c:pt idx="7">
                  <c:v>3.85</c:v>
                </c:pt>
                <c:pt idx="8">
                  <c:v>3.47</c:v>
                </c:pt>
                <c:pt idx="9">
                  <c:v>3.53</c:v>
                </c:pt>
                <c:pt idx="10">
                  <c:v>3.54</c:v>
                </c:pt>
                <c:pt idx="11">
                  <c:v>3.63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DATA!$A$39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DATA!$B$32:$M$32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DATA!$B$39:$M$39</c:f>
              <c:numCache>
                <c:ptCount val="12"/>
                <c:pt idx="0">
                  <c:v>3.3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3.32</c:v>
                </c:pt>
                <c:pt idx="5">
                  <c:v>3.27</c:v>
                </c:pt>
                <c:pt idx="6">
                  <c:v>3.23</c:v>
                </c:pt>
                <c:pt idx="7">
                  <c:v>3.17</c:v>
                </c:pt>
                <c:pt idx="8">
                  <c:v>3.21</c:v>
                </c:pt>
                <c:pt idx="9">
                  <c:v>3.23</c:v>
                </c:pt>
                <c:pt idx="10">
                  <c:v>3.17</c:v>
                </c:pt>
                <c:pt idx="11">
                  <c:v>3.22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cents /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Average Rates
All Customer Classes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DATA!$A$46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DATA!$B$46:$M$46</c:f>
              <c:numCache>
                <c:ptCount val="12"/>
                <c:pt idx="0">
                  <c:v>7.3</c:v>
                </c:pt>
                <c:pt idx="1">
                  <c:v>7.5</c:v>
                </c:pt>
                <c:pt idx="2">
                  <c:v>7.2</c:v>
                </c:pt>
                <c:pt idx="3">
                  <c:v>7.1</c:v>
                </c:pt>
                <c:pt idx="4">
                  <c:v>7.04</c:v>
                </c:pt>
                <c:pt idx="5">
                  <c:v>7.18</c:v>
                </c:pt>
                <c:pt idx="6">
                  <c:v>7.33</c:v>
                </c:pt>
                <c:pt idx="7">
                  <c:v>7.32</c:v>
                </c:pt>
                <c:pt idx="8">
                  <c:v>7.32</c:v>
                </c:pt>
                <c:pt idx="9">
                  <c:v>6.97</c:v>
                </c:pt>
                <c:pt idx="10">
                  <c:v>6.85</c:v>
                </c:pt>
                <c:pt idx="11">
                  <c:v>6.99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DATA!$A$47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DATA!$B$47:$M$47</c:f>
              <c:numCache>
                <c:ptCount val="12"/>
                <c:pt idx="0">
                  <c:v>3.7</c:v>
                </c:pt>
                <c:pt idx="1">
                  <c:v>3.6</c:v>
                </c:pt>
                <c:pt idx="2">
                  <c:v>3.7</c:v>
                </c:pt>
                <c:pt idx="3">
                  <c:v>3.7</c:v>
                </c:pt>
                <c:pt idx="4">
                  <c:v>3.94</c:v>
                </c:pt>
                <c:pt idx="5">
                  <c:v>3.99</c:v>
                </c:pt>
                <c:pt idx="6">
                  <c:v>3.85</c:v>
                </c:pt>
                <c:pt idx="7">
                  <c:v>3.67</c:v>
                </c:pt>
                <c:pt idx="8">
                  <c:v>3.74</c:v>
                </c:pt>
                <c:pt idx="9">
                  <c:v>3.79</c:v>
                </c:pt>
                <c:pt idx="10">
                  <c:v>3.88</c:v>
                </c:pt>
                <c:pt idx="11">
                  <c:v>4.08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DATA!$A$48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DATA!$B$48:$M$48</c:f>
              <c:numCache>
                <c:ptCount val="12"/>
                <c:pt idx="0">
                  <c:v>4.4</c:v>
                </c:pt>
                <c:pt idx="1">
                  <c:v>4.4</c:v>
                </c:pt>
                <c:pt idx="2">
                  <c:v>4.4</c:v>
                </c:pt>
                <c:pt idx="3">
                  <c:v>4.4</c:v>
                </c:pt>
                <c:pt idx="4">
                  <c:v>4.42</c:v>
                </c:pt>
                <c:pt idx="5">
                  <c:v>4.51</c:v>
                </c:pt>
                <c:pt idx="6">
                  <c:v>4.51</c:v>
                </c:pt>
                <c:pt idx="7">
                  <c:v>4.42</c:v>
                </c:pt>
                <c:pt idx="8">
                  <c:v>4.39</c:v>
                </c:pt>
                <c:pt idx="9">
                  <c:v>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DATA!$A$49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DATA!$B$49:$M$49</c:f>
              <c:numCache>
                <c:ptCount val="12"/>
                <c:pt idx="0">
                  <c:v>4.7</c:v>
                </c:pt>
                <c:pt idx="1">
                  <c:v>4.7</c:v>
                </c:pt>
                <c:pt idx="2">
                  <c:v>4.7</c:v>
                </c:pt>
                <c:pt idx="3">
                  <c:v>4.7</c:v>
                </c:pt>
                <c:pt idx="4">
                  <c:v>4.76</c:v>
                </c:pt>
                <c:pt idx="5">
                  <c:v>4.8</c:v>
                </c:pt>
                <c:pt idx="6">
                  <c:v>4.79</c:v>
                </c:pt>
                <c:pt idx="7">
                  <c:v>5</c:v>
                </c:pt>
                <c:pt idx="8">
                  <c:v>5.05</c:v>
                </c:pt>
                <c:pt idx="9">
                  <c:v>5.09</c:v>
                </c:pt>
                <c:pt idx="10">
                  <c:v>5.26</c:v>
                </c:pt>
                <c:pt idx="11">
                  <c:v>5.42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DATA!$A$50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DATA!$B$50:$M$50</c:f>
              <c:numCache>
                <c:ptCount val="12"/>
                <c:pt idx="0">
                  <c:v>5.8</c:v>
                </c:pt>
                <c:pt idx="1">
                  <c:v>5.4</c:v>
                </c:pt>
                <c:pt idx="2">
                  <c:v>5.4</c:v>
                </c:pt>
                <c:pt idx="3">
                  <c:v>5.1</c:v>
                </c:pt>
                <c:pt idx="4">
                  <c:v>5.16</c:v>
                </c:pt>
                <c:pt idx="5">
                  <c:v>5.2</c:v>
                </c:pt>
                <c:pt idx="6">
                  <c:v>5.12</c:v>
                </c:pt>
                <c:pt idx="7">
                  <c:v>5.1</c:v>
                </c:pt>
                <c:pt idx="8">
                  <c:v>4.98</c:v>
                </c:pt>
                <c:pt idx="9">
                  <c:v>4.97</c:v>
                </c:pt>
                <c:pt idx="10">
                  <c:v>4.63</c:v>
                </c:pt>
                <c:pt idx="11">
                  <c:v>4.59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DATA!$A$51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DATA!$B$51:$M$51</c:f>
              <c:numCache>
                <c:ptCount val="12"/>
                <c:pt idx="0">
                  <c:v>4.35</c:v>
                </c:pt>
                <c:pt idx="1">
                  <c:v>4.39</c:v>
                </c:pt>
                <c:pt idx="2">
                  <c:v>4.39</c:v>
                </c:pt>
                <c:pt idx="3">
                  <c:v>4.38</c:v>
                </c:pt>
                <c:pt idx="4">
                  <c:v>4.44</c:v>
                </c:pt>
                <c:pt idx="5">
                  <c:v>4.49</c:v>
                </c:pt>
                <c:pt idx="6">
                  <c:v>4.55</c:v>
                </c:pt>
                <c:pt idx="7">
                  <c:v>4.56</c:v>
                </c:pt>
                <c:pt idx="8">
                  <c:v>4.48</c:v>
                </c:pt>
                <c:pt idx="9">
                  <c:v>4.55</c:v>
                </c:pt>
                <c:pt idx="10">
                  <c:v>4.54</c:v>
                </c:pt>
                <c:pt idx="11">
                  <c:v>4.59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DATA!$A$52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DATA!$B$45:$M$45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DATA!$B$52:$M$52</c:f>
              <c:numCache>
                <c:ptCount val="12"/>
                <c:pt idx="0">
                  <c:v>3.8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3.74</c:v>
                </c:pt>
                <c:pt idx="6">
                  <c:v>3.76</c:v>
                </c:pt>
                <c:pt idx="7">
                  <c:v>3.75</c:v>
                </c:pt>
                <c:pt idx="8">
                  <c:v>3.78</c:v>
                </c:pt>
                <c:pt idx="9">
                  <c:v>3.81</c:v>
                </c:pt>
                <c:pt idx="10">
                  <c:v>3.77</c:v>
                </c:pt>
                <c:pt idx="11">
                  <c:v>3.86</c:v>
                </c:pt>
              </c:numCache>
            </c:numRef>
          </c:val>
          <c:smooth val="0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cents /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- % change in rates
Residential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DATA!$A$71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DATA!$B$71:$M$71</c:f>
              <c:numCache>
                <c:ptCount val="12"/>
                <c:pt idx="0">
                  <c:v>1</c:v>
                </c:pt>
                <c:pt idx="1">
                  <c:v>0.986111111111111</c:v>
                </c:pt>
                <c:pt idx="2">
                  <c:v>0.9583333333333334</c:v>
                </c:pt>
                <c:pt idx="3">
                  <c:v>0.9583333333333334</c:v>
                </c:pt>
                <c:pt idx="4">
                  <c:v>0.9638888888888889</c:v>
                </c:pt>
                <c:pt idx="5">
                  <c:v>1.0097222222222222</c:v>
                </c:pt>
                <c:pt idx="6">
                  <c:v>1.038888888888889</c:v>
                </c:pt>
                <c:pt idx="7">
                  <c:v>1.0680555555555555</c:v>
                </c:pt>
                <c:pt idx="8">
                  <c:v>1.0708333333333333</c:v>
                </c:pt>
                <c:pt idx="9">
                  <c:v>0.9597222222222223</c:v>
                </c:pt>
                <c:pt idx="10">
                  <c:v>0.961111111111111</c:v>
                </c:pt>
                <c:pt idx="11">
                  <c:v>0.9777777777777777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DATA!$A$72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DATA!$B$72:$M$72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1.017857142857143</c:v>
                </c:pt>
                <c:pt idx="3">
                  <c:v>0.9642857142857144</c:v>
                </c:pt>
                <c:pt idx="4">
                  <c:v>1.0125</c:v>
                </c:pt>
                <c:pt idx="5">
                  <c:v>1.0696428571428573</c:v>
                </c:pt>
                <c:pt idx="6">
                  <c:v>1.0803571428571428</c:v>
                </c:pt>
                <c:pt idx="7">
                  <c:v>1.125</c:v>
                </c:pt>
                <c:pt idx="8">
                  <c:v>1.1482142857142856</c:v>
                </c:pt>
                <c:pt idx="9">
                  <c:v>1.1785714285714286</c:v>
                </c:pt>
                <c:pt idx="10">
                  <c:v>1.2214285714285715</c:v>
                </c:pt>
                <c:pt idx="11">
                  <c:v>1.3017857142857143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DATA!$A$73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DATA!$B$73:$M$73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0.9791666666666667</c:v>
                </c:pt>
                <c:pt idx="3">
                  <c:v>1</c:v>
                </c:pt>
                <c:pt idx="4">
                  <c:v>0.9958333333333335</c:v>
                </c:pt>
                <c:pt idx="5">
                  <c:v>1.0562500000000001</c:v>
                </c:pt>
                <c:pt idx="6">
                  <c:v>1.0479166666666668</c:v>
                </c:pt>
                <c:pt idx="7">
                  <c:v>1.04375</c:v>
                </c:pt>
                <c:pt idx="8">
                  <c:v>1.0479166666666668</c:v>
                </c:pt>
                <c:pt idx="9">
                  <c:v>1.0833333333333335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DATA!$A$74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DATA!$B$74:$M$74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1.0153846153846153</c:v>
                </c:pt>
                <c:pt idx="5">
                  <c:v>1.0576923076923077</c:v>
                </c:pt>
                <c:pt idx="6">
                  <c:v>1.0634615384615385</c:v>
                </c:pt>
                <c:pt idx="7">
                  <c:v>1.1076923076923075</c:v>
                </c:pt>
                <c:pt idx="8">
                  <c:v>1.148076923076923</c:v>
                </c:pt>
                <c:pt idx="9">
                  <c:v>1.1826923076923077</c:v>
                </c:pt>
                <c:pt idx="10">
                  <c:v>1.198076923076923</c:v>
                </c:pt>
                <c:pt idx="11">
                  <c:v>1.2326923076923078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DATA!$A$75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DATA!$B$75:$M$75</c:f>
              <c:numCache>
                <c:ptCount val="12"/>
                <c:pt idx="0">
                  <c:v>1</c:v>
                </c:pt>
                <c:pt idx="1">
                  <c:v>0.9487179487179488</c:v>
                </c:pt>
                <c:pt idx="2">
                  <c:v>0.9358974358974359</c:v>
                </c:pt>
                <c:pt idx="3">
                  <c:v>0.9102564102564102</c:v>
                </c:pt>
                <c:pt idx="4">
                  <c:v>0.8974358974358975</c:v>
                </c:pt>
                <c:pt idx="5">
                  <c:v>0.8961538461538462</c:v>
                </c:pt>
                <c:pt idx="6">
                  <c:v>0.8974358974358975</c:v>
                </c:pt>
                <c:pt idx="7">
                  <c:v>0.8974358974358975</c:v>
                </c:pt>
                <c:pt idx="8">
                  <c:v>0.8884615384615384</c:v>
                </c:pt>
                <c:pt idx="9">
                  <c:v>0.8807692307692307</c:v>
                </c:pt>
                <c:pt idx="10">
                  <c:v>0.7923076923076923</c:v>
                </c:pt>
                <c:pt idx="11">
                  <c:v>0.7935897435897437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DATA!$A$76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DATA!$B$76:$M$76</c:f>
              <c:numCache>
                <c:ptCount val="12"/>
                <c:pt idx="0">
                  <c:v>1</c:v>
                </c:pt>
                <c:pt idx="1">
                  <c:v>1.0110132158590308</c:v>
                </c:pt>
                <c:pt idx="2">
                  <c:v>1</c:v>
                </c:pt>
                <c:pt idx="3">
                  <c:v>1.0088105726872247</c:v>
                </c:pt>
                <c:pt idx="4">
                  <c:v>1.02863436123348</c:v>
                </c:pt>
                <c:pt idx="5">
                  <c:v>1.0748898678414096</c:v>
                </c:pt>
                <c:pt idx="6">
                  <c:v>1.0814977973568283</c:v>
                </c:pt>
                <c:pt idx="7">
                  <c:v>1.0881057268722467</c:v>
                </c:pt>
                <c:pt idx="8">
                  <c:v>1.1123348017621144</c:v>
                </c:pt>
                <c:pt idx="9">
                  <c:v>1.1563876651982379</c:v>
                </c:pt>
                <c:pt idx="10">
                  <c:v>1.1563876651982379</c:v>
                </c:pt>
                <c:pt idx="11">
                  <c:v>1.158590308370044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DATA!$A$77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DATA!$B$70:$M$70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DATA!$B$77:$M$77</c:f>
              <c:numCache>
                <c:ptCount val="12"/>
                <c:pt idx="0">
                  <c:v>1</c:v>
                </c:pt>
                <c:pt idx="1">
                  <c:v>0.983050847457627</c:v>
                </c:pt>
                <c:pt idx="2">
                  <c:v>0.983050847457627</c:v>
                </c:pt>
                <c:pt idx="3">
                  <c:v>0.983050847457627</c:v>
                </c:pt>
                <c:pt idx="4">
                  <c:v>0.9728813559322034</c:v>
                </c:pt>
                <c:pt idx="5">
                  <c:v>0.9796610169491525</c:v>
                </c:pt>
                <c:pt idx="6">
                  <c:v>0.9762711864406779</c:v>
                </c:pt>
                <c:pt idx="7">
                  <c:v>0.988135593220339</c:v>
                </c:pt>
                <c:pt idx="8">
                  <c:v>1</c:v>
                </c:pt>
                <c:pt idx="9">
                  <c:v>1.0084745762711864</c:v>
                </c:pt>
                <c:pt idx="10">
                  <c:v>1.0135593220338983</c:v>
                </c:pt>
                <c:pt idx="11">
                  <c:v>1.054237288135593</c:v>
                </c:pt>
              </c:numCache>
            </c:numRef>
          </c:val>
          <c:smooth val="1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  <c:max val="1.35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- % change in rates
Commercial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DATA!$A$84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DATA!$B$84:$M$84</c:f>
              <c:numCache>
                <c:ptCount val="12"/>
                <c:pt idx="0">
                  <c:v>1</c:v>
                </c:pt>
                <c:pt idx="1">
                  <c:v>0.9670329670329672</c:v>
                </c:pt>
                <c:pt idx="2">
                  <c:v>0.9120879120879122</c:v>
                </c:pt>
                <c:pt idx="3">
                  <c:v>0.9120879120879122</c:v>
                </c:pt>
                <c:pt idx="4">
                  <c:v>0.9120879120879122</c:v>
                </c:pt>
                <c:pt idx="5">
                  <c:v>0.9065934065934066</c:v>
                </c:pt>
                <c:pt idx="6">
                  <c:v>0.9131868131868133</c:v>
                </c:pt>
                <c:pt idx="7">
                  <c:v>0.9142857142857144</c:v>
                </c:pt>
                <c:pt idx="8">
                  <c:v>0.9076923076923077</c:v>
                </c:pt>
                <c:pt idx="9">
                  <c:v>0.8857142857142858</c:v>
                </c:pt>
                <c:pt idx="10">
                  <c:v>0.8835164835164835</c:v>
                </c:pt>
                <c:pt idx="11">
                  <c:v>0.8780219780219781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DATA!$A$85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DATA!$B$85:$M$85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0.9066666666666666</c:v>
                </c:pt>
                <c:pt idx="3">
                  <c:v>0.8933333333333333</c:v>
                </c:pt>
                <c:pt idx="4">
                  <c:v>0.8826666666666667</c:v>
                </c:pt>
                <c:pt idx="5">
                  <c:v>0.8826666666666667</c:v>
                </c:pt>
                <c:pt idx="6">
                  <c:v>0.9053333333333333</c:v>
                </c:pt>
                <c:pt idx="7">
                  <c:v>0.8906666666666666</c:v>
                </c:pt>
                <c:pt idx="8">
                  <c:v>0.8906666666666666</c:v>
                </c:pt>
                <c:pt idx="9">
                  <c:v>0.8906666666666666</c:v>
                </c:pt>
                <c:pt idx="10">
                  <c:v>0.8893333333333333</c:v>
                </c:pt>
                <c:pt idx="11">
                  <c:v>0.8866666666666667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DATA!$A$86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DATA!$B$86:$M$86</c:f>
              <c:numCache>
                <c:ptCount val="12"/>
                <c:pt idx="0">
                  <c:v>1</c:v>
                </c:pt>
                <c:pt idx="1">
                  <c:v>0.978723404255319</c:v>
                </c:pt>
                <c:pt idx="2">
                  <c:v>0.978723404255319</c:v>
                </c:pt>
                <c:pt idx="3">
                  <c:v>0.978723404255319</c:v>
                </c:pt>
                <c:pt idx="4">
                  <c:v>0.9808510638297873</c:v>
                </c:pt>
                <c:pt idx="5">
                  <c:v>0.9829787234042553</c:v>
                </c:pt>
                <c:pt idx="6">
                  <c:v>0.9872340425531914</c:v>
                </c:pt>
                <c:pt idx="7">
                  <c:v>0.9893617021276596</c:v>
                </c:pt>
                <c:pt idx="8">
                  <c:v>0.9851063829787233</c:v>
                </c:pt>
                <c:pt idx="9">
                  <c:v>0.9851063829787233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DATA!$A$87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DATA!$B$87:$M$87</c:f>
              <c:numCache>
                <c:ptCount val="12"/>
                <c:pt idx="0">
                  <c:v>1</c:v>
                </c:pt>
                <c:pt idx="1">
                  <c:v>0.9807692307692306</c:v>
                </c:pt>
                <c:pt idx="2">
                  <c:v>0.9807692307692306</c:v>
                </c:pt>
                <c:pt idx="3">
                  <c:v>0.9807692307692306</c:v>
                </c:pt>
                <c:pt idx="4">
                  <c:v>0.975</c:v>
                </c:pt>
                <c:pt idx="5">
                  <c:v>0.9653846153846153</c:v>
                </c:pt>
                <c:pt idx="6">
                  <c:v>0.9500000000000001</c:v>
                </c:pt>
                <c:pt idx="7">
                  <c:v>0.9961538461538461</c:v>
                </c:pt>
                <c:pt idx="8">
                  <c:v>1.0096153846153846</c:v>
                </c:pt>
                <c:pt idx="9">
                  <c:v>1.025</c:v>
                </c:pt>
                <c:pt idx="10">
                  <c:v>1.0365384615384614</c:v>
                </c:pt>
                <c:pt idx="11">
                  <c:v>1.044230769230769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DATA!$A$88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DATA!$B$88:$M$88</c:f>
              <c:numCache>
                <c:ptCount val="12"/>
                <c:pt idx="0">
                  <c:v>1</c:v>
                </c:pt>
                <c:pt idx="1">
                  <c:v>0.9130434782608695</c:v>
                </c:pt>
                <c:pt idx="2">
                  <c:v>0.8840579710144927</c:v>
                </c:pt>
                <c:pt idx="3">
                  <c:v>0.855072463768116</c:v>
                </c:pt>
                <c:pt idx="4">
                  <c:v>0.844927536231884</c:v>
                </c:pt>
                <c:pt idx="5">
                  <c:v>0.8391304347826086</c:v>
                </c:pt>
                <c:pt idx="6">
                  <c:v>0.8405797101449275</c:v>
                </c:pt>
                <c:pt idx="7">
                  <c:v>0.8391304347826086</c:v>
                </c:pt>
                <c:pt idx="8">
                  <c:v>0.8115942028985507</c:v>
                </c:pt>
                <c:pt idx="9">
                  <c:v>0.8101449275362318</c:v>
                </c:pt>
                <c:pt idx="10">
                  <c:v>0.736231884057971</c:v>
                </c:pt>
                <c:pt idx="11">
                  <c:v>0.7202898550724637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DATA!$A$89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DATA!$B$89:$M$89</c:f>
              <c:numCache>
                <c:ptCount val="12"/>
                <c:pt idx="0">
                  <c:v>1</c:v>
                </c:pt>
                <c:pt idx="1">
                  <c:v>0.9874213836477989</c:v>
                </c:pt>
                <c:pt idx="2">
                  <c:v>0.989517819706499</c:v>
                </c:pt>
                <c:pt idx="3">
                  <c:v>0.9853249475890986</c:v>
                </c:pt>
                <c:pt idx="4">
                  <c:v>0.9853249475890986</c:v>
                </c:pt>
                <c:pt idx="5">
                  <c:v>0.9811320754716981</c:v>
                </c:pt>
                <c:pt idx="6">
                  <c:v>0.9874213836477989</c:v>
                </c:pt>
                <c:pt idx="7">
                  <c:v>0.9874213836477989</c:v>
                </c:pt>
                <c:pt idx="8">
                  <c:v>0.9853249475890986</c:v>
                </c:pt>
                <c:pt idx="9">
                  <c:v>0.9832285115303985</c:v>
                </c:pt>
                <c:pt idx="10">
                  <c:v>0.979035639412998</c:v>
                </c:pt>
                <c:pt idx="11">
                  <c:v>0.9832285115303985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DATA!$A$90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DATA!$B$83:$M$83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DATA!$B$90:$M$90</c:f>
              <c:numCache>
                <c:ptCount val="12"/>
                <c:pt idx="0">
                  <c:v>1</c:v>
                </c:pt>
                <c:pt idx="1">
                  <c:v>0.9800000000000001</c:v>
                </c:pt>
                <c:pt idx="2">
                  <c:v>0.9800000000000001</c:v>
                </c:pt>
                <c:pt idx="3">
                  <c:v>0.96</c:v>
                </c:pt>
                <c:pt idx="4">
                  <c:v>0.966</c:v>
                </c:pt>
                <c:pt idx="5">
                  <c:v>0.9560000000000001</c:v>
                </c:pt>
                <c:pt idx="6">
                  <c:v>0.958</c:v>
                </c:pt>
                <c:pt idx="7">
                  <c:v>0.9560000000000001</c:v>
                </c:pt>
                <c:pt idx="8">
                  <c:v>1.01</c:v>
                </c:pt>
                <c:pt idx="9">
                  <c:v>1.014</c:v>
                </c:pt>
                <c:pt idx="10">
                  <c:v>1.006</c:v>
                </c:pt>
                <c:pt idx="11">
                  <c:v>1.024</c:v>
                </c:pt>
              </c:numCache>
            </c:numRef>
          </c:val>
          <c:smooth val="0"/>
        </c:ser>
        <c:marker val="1"/>
        <c:axId val="45686503"/>
        <c:axId val="8525344"/>
      </c:line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  <c:max val="1.3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- % change in rates
Industrial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DATA!$A$97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DATA!$B$97:$M$97</c:f>
              <c:numCache>
                <c:ptCount val="12"/>
                <c:pt idx="0">
                  <c:v>1</c:v>
                </c:pt>
                <c:pt idx="1">
                  <c:v>1.1071428571428572</c:v>
                </c:pt>
                <c:pt idx="2">
                  <c:v>1.0892857142857142</c:v>
                </c:pt>
                <c:pt idx="3">
                  <c:v>1.0357142857142858</c:v>
                </c:pt>
                <c:pt idx="4">
                  <c:v>0.9714285714285715</c:v>
                </c:pt>
                <c:pt idx="5">
                  <c:v>0.9803571428571429</c:v>
                </c:pt>
                <c:pt idx="6">
                  <c:v>0.9678571428571429</c:v>
                </c:pt>
                <c:pt idx="7">
                  <c:v>0.8982142857142859</c:v>
                </c:pt>
                <c:pt idx="8">
                  <c:v>0.9</c:v>
                </c:pt>
                <c:pt idx="9">
                  <c:v>0.9196428571428573</c:v>
                </c:pt>
                <c:pt idx="10">
                  <c:v>0.8642857142857143</c:v>
                </c:pt>
                <c:pt idx="11">
                  <c:v>0.9285714285714287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DATA!$A$98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DATA!$B$98:$M$98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1.037037037037037</c:v>
                </c:pt>
                <c:pt idx="4">
                  <c:v>1.111111111111111</c:v>
                </c:pt>
                <c:pt idx="5">
                  <c:v>1.1259259259259258</c:v>
                </c:pt>
                <c:pt idx="6">
                  <c:v>1.0851851851851853</c:v>
                </c:pt>
                <c:pt idx="7">
                  <c:v>0.9851851851851852</c:v>
                </c:pt>
                <c:pt idx="8">
                  <c:v>0.9814814814814814</c:v>
                </c:pt>
                <c:pt idx="9">
                  <c:v>1.0074074074074073</c:v>
                </c:pt>
                <c:pt idx="10">
                  <c:v>1.011111111111111</c:v>
                </c:pt>
                <c:pt idx="11">
                  <c:v>1.0703703703703704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DATA!$A$99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DATA!$B$99:$M$99</c:f>
              <c:numCache>
                <c:ptCount val="12"/>
                <c:pt idx="0">
                  <c:v>1</c:v>
                </c:pt>
                <c:pt idx="1">
                  <c:v>0.9729729729729729</c:v>
                </c:pt>
                <c:pt idx="2">
                  <c:v>0.9729729729729729</c:v>
                </c:pt>
                <c:pt idx="3">
                  <c:v>0.9189189189189189</c:v>
                </c:pt>
                <c:pt idx="4">
                  <c:v>0.9567567567567568</c:v>
                </c:pt>
                <c:pt idx="5">
                  <c:v>0.9513513513513513</c:v>
                </c:pt>
                <c:pt idx="6">
                  <c:v>0.9567567567567568</c:v>
                </c:pt>
                <c:pt idx="7">
                  <c:v>0.9216216216216216</c:v>
                </c:pt>
                <c:pt idx="8">
                  <c:v>0.9243243243243242</c:v>
                </c:pt>
                <c:pt idx="9">
                  <c:v>0.9486486486486485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DATA!$A$100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DATA!$B$100:$M$100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1.027027027027027</c:v>
                </c:pt>
                <c:pt idx="3">
                  <c:v>1.054054054054054</c:v>
                </c:pt>
                <c:pt idx="4">
                  <c:v>1.0513513513513513</c:v>
                </c:pt>
                <c:pt idx="5">
                  <c:v>1.045945945945946</c:v>
                </c:pt>
                <c:pt idx="6">
                  <c:v>1.0405405405405406</c:v>
                </c:pt>
                <c:pt idx="7">
                  <c:v>1.0567567567567568</c:v>
                </c:pt>
                <c:pt idx="8">
                  <c:v>1.035135135135135</c:v>
                </c:pt>
                <c:pt idx="9">
                  <c:v>1.010810810810811</c:v>
                </c:pt>
                <c:pt idx="10">
                  <c:v>1.0648648648648649</c:v>
                </c:pt>
                <c:pt idx="11">
                  <c:v>1.135135135135135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DATA!$A$101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DATA!$B$101:$M$101</c:f>
              <c:numCache>
                <c:ptCount val="12"/>
                <c:pt idx="0">
                  <c:v>1</c:v>
                </c:pt>
                <c:pt idx="1">
                  <c:v>0.925</c:v>
                </c:pt>
                <c:pt idx="2">
                  <c:v>0.95</c:v>
                </c:pt>
                <c:pt idx="3">
                  <c:v>0.9</c:v>
                </c:pt>
                <c:pt idx="4">
                  <c:v>0.9225</c:v>
                </c:pt>
                <c:pt idx="5">
                  <c:v>0.94</c:v>
                </c:pt>
                <c:pt idx="6">
                  <c:v>0.9125</c:v>
                </c:pt>
                <c:pt idx="7">
                  <c:v>0.8925</c:v>
                </c:pt>
                <c:pt idx="8">
                  <c:v>0.85</c:v>
                </c:pt>
                <c:pt idx="9">
                  <c:v>0.8425</c:v>
                </c:pt>
                <c:pt idx="10">
                  <c:v>0.8175</c:v>
                </c:pt>
                <c:pt idx="11">
                  <c:v>0.8125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DATA!$A$102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DATA!$B$102:$M$102</c:f>
              <c:numCache>
                <c:ptCount val="12"/>
                <c:pt idx="0">
                  <c:v>1</c:v>
                </c:pt>
                <c:pt idx="1">
                  <c:v>1.030470914127424</c:v>
                </c:pt>
                <c:pt idx="2">
                  <c:v>1.0526315789473684</c:v>
                </c:pt>
                <c:pt idx="3">
                  <c:v>1.0443213296398892</c:v>
                </c:pt>
                <c:pt idx="4">
                  <c:v>1.0581717451523545</c:v>
                </c:pt>
                <c:pt idx="5">
                  <c:v>1.0470914127423823</c:v>
                </c:pt>
                <c:pt idx="6">
                  <c:v>1.07202216066482</c:v>
                </c:pt>
                <c:pt idx="7">
                  <c:v>1.0664819944598338</c:v>
                </c:pt>
                <c:pt idx="8">
                  <c:v>0.961218836565097</c:v>
                </c:pt>
                <c:pt idx="9">
                  <c:v>0.9778393351800554</c:v>
                </c:pt>
                <c:pt idx="10">
                  <c:v>0.9806094182825486</c:v>
                </c:pt>
                <c:pt idx="11">
                  <c:v>1.005540166204986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DATA!$A$103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DATA!$B$96:$M$96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DATA!$B$103:$M$103</c:f>
              <c:numCache>
                <c:ptCount val="12"/>
                <c:pt idx="0">
                  <c:v>1</c:v>
                </c:pt>
                <c:pt idx="1">
                  <c:v>0.9696969696969698</c:v>
                </c:pt>
                <c:pt idx="2">
                  <c:v>0.9696969696969698</c:v>
                </c:pt>
                <c:pt idx="3">
                  <c:v>0.9696969696969698</c:v>
                </c:pt>
                <c:pt idx="4">
                  <c:v>1.006060606060606</c:v>
                </c:pt>
                <c:pt idx="5">
                  <c:v>0.990909090909091</c:v>
                </c:pt>
                <c:pt idx="6">
                  <c:v>0.9787878787878789</c:v>
                </c:pt>
                <c:pt idx="7">
                  <c:v>0.9606060606060607</c:v>
                </c:pt>
                <c:pt idx="8">
                  <c:v>0.9727272727272728</c:v>
                </c:pt>
                <c:pt idx="9">
                  <c:v>0.9787878787878789</c:v>
                </c:pt>
                <c:pt idx="10">
                  <c:v>0.9606060606060607</c:v>
                </c:pt>
                <c:pt idx="11">
                  <c:v>0.9757575757575758</c:v>
                </c:pt>
              </c:numCache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  <c:max val="1.3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- % change in rates
All customer classes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DATA!$A$110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DATA!$B$110:$M$110</c:f>
              <c:numCache>
                <c:ptCount val="12"/>
                <c:pt idx="0">
                  <c:v>1</c:v>
                </c:pt>
                <c:pt idx="1">
                  <c:v>1.0273972602739727</c:v>
                </c:pt>
                <c:pt idx="2">
                  <c:v>0.9863013698630138</c:v>
                </c:pt>
                <c:pt idx="3">
                  <c:v>0.9726027397260274</c:v>
                </c:pt>
                <c:pt idx="4">
                  <c:v>0.9643835616438357</c:v>
                </c:pt>
                <c:pt idx="5">
                  <c:v>0.9835616438356164</c:v>
                </c:pt>
                <c:pt idx="6">
                  <c:v>1.0041095890410958</c:v>
                </c:pt>
                <c:pt idx="7">
                  <c:v>1.0027397260273974</c:v>
                </c:pt>
                <c:pt idx="8">
                  <c:v>1.0027397260273974</c:v>
                </c:pt>
                <c:pt idx="9">
                  <c:v>0.9547945205479452</c:v>
                </c:pt>
                <c:pt idx="10">
                  <c:v>0.9383561643835616</c:v>
                </c:pt>
                <c:pt idx="11">
                  <c:v>0.9575342465753425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DATA!$A$111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DATA!$B$111:$M$111</c:f>
              <c:numCache>
                <c:ptCount val="12"/>
                <c:pt idx="0">
                  <c:v>1</c:v>
                </c:pt>
                <c:pt idx="1">
                  <c:v>0.9729729729729729</c:v>
                </c:pt>
                <c:pt idx="2">
                  <c:v>1</c:v>
                </c:pt>
                <c:pt idx="3">
                  <c:v>1</c:v>
                </c:pt>
                <c:pt idx="4">
                  <c:v>1.0648648648648649</c:v>
                </c:pt>
                <c:pt idx="5">
                  <c:v>1.0783783783783785</c:v>
                </c:pt>
                <c:pt idx="6">
                  <c:v>1.0405405405405406</c:v>
                </c:pt>
                <c:pt idx="7">
                  <c:v>0.9918918918918919</c:v>
                </c:pt>
                <c:pt idx="8">
                  <c:v>1.010810810810811</c:v>
                </c:pt>
                <c:pt idx="9">
                  <c:v>1.0243243243243243</c:v>
                </c:pt>
                <c:pt idx="10">
                  <c:v>1.0486486486486486</c:v>
                </c:pt>
                <c:pt idx="11">
                  <c:v>1.1027027027027028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DATA!$A$112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DATA!$B$112:$M$112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1.0045454545454544</c:v>
                </c:pt>
                <c:pt idx="5">
                  <c:v>1.025</c:v>
                </c:pt>
                <c:pt idx="6">
                  <c:v>1.025</c:v>
                </c:pt>
                <c:pt idx="7">
                  <c:v>1.0045454545454544</c:v>
                </c:pt>
                <c:pt idx="8">
                  <c:v>0.9977272727272726</c:v>
                </c:pt>
                <c:pt idx="9">
                  <c:v>1.009090909090909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DATA!$A$113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DATA!$B$113:$M$113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1.0127659574468084</c:v>
                </c:pt>
                <c:pt idx="5">
                  <c:v>1.0212765957446808</c:v>
                </c:pt>
                <c:pt idx="6">
                  <c:v>1.0191489361702126</c:v>
                </c:pt>
                <c:pt idx="7">
                  <c:v>1.0638297872340425</c:v>
                </c:pt>
                <c:pt idx="8">
                  <c:v>1.0744680851063828</c:v>
                </c:pt>
                <c:pt idx="9">
                  <c:v>1.0829787234042552</c:v>
                </c:pt>
                <c:pt idx="10">
                  <c:v>1.1191489361702127</c:v>
                </c:pt>
                <c:pt idx="11">
                  <c:v>1.1531914893617021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DATA!$A$114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DATA!$B$114:$M$114</c:f>
              <c:numCache>
                <c:ptCount val="12"/>
                <c:pt idx="0">
                  <c:v>1</c:v>
                </c:pt>
                <c:pt idx="1">
                  <c:v>0.9310344827586208</c:v>
                </c:pt>
                <c:pt idx="2">
                  <c:v>0.9310344827586208</c:v>
                </c:pt>
                <c:pt idx="3">
                  <c:v>0.8793103448275862</c:v>
                </c:pt>
                <c:pt idx="4">
                  <c:v>0.8896551724137931</c:v>
                </c:pt>
                <c:pt idx="5">
                  <c:v>0.896551724137931</c:v>
                </c:pt>
                <c:pt idx="6">
                  <c:v>0.8827586206896553</c:v>
                </c:pt>
                <c:pt idx="7">
                  <c:v>0.8793103448275862</c:v>
                </c:pt>
                <c:pt idx="8">
                  <c:v>0.8586206896551725</c:v>
                </c:pt>
                <c:pt idx="9">
                  <c:v>0.8568965517241379</c:v>
                </c:pt>
                <c:pt idx="10">
                  <c:v>0.7982758620689655</c:v>
                </c:pt>
                <c:pt idx="11">
                  <c:v>0.7913793103448276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DATA!$A$115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DATA!$B$115:$M$115</c:f>
              <c:numCache>
                <c:ptCount val="12"/>
                <c:pt idx="0">
                  <c:v>1</c:v>
                </c:pt>
                <c:pt idx="1">
                  <c:v>1.0091954022988505</c:v>
                </c:pt>
                <c:pt idx="2">
                  <c:v>1.0091954022988505</c:v>
                </c:pt>
                <c:pt idx="3">
                  <c:v>1.006896551724138</c:v>
                </c:pt>
                <c:pt idx="4">
                  <c:v>1.020689655172414</c:v>
                </c:pt>
                <c:pt idx="5">
                  <c:v>1.0321839080459771</c:v>
                </c:pt>
                <c:pt idx="6">
                  <c:v>1.0459770114942528</c:v>
                </c:pt>
                <c:pt idx="7">
                  <c:v>1.0482758620689656</c:v>
                </c:pt>
                <c:pt idx="8">
                  <c:v>1.0298850574712646</c:v>
                </c:pt>
                <c:pt idx="9">
                  <c:v>1.0459770114942528</c:v>
                </c:pt>
                <c:pt idx="10">
                  <c:v>1.0436781609195402</c:v>
                </c:pt>
                <c:pt idx="11">
                  <c:v>1.0551724137931036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DATA!$A$116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DATA!$B$109:$M$109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DATA!$B$116:$M$116</c:f>
              <c:numCache>
                <c:ptCount val="12"/>
                <c:pt idx="0">
                  <c:v>1</c:v>
                </c:pt>
                <c:pt idx="1">
                  <c:v>0.9736842105263159</c:v>
                </c:pt>
                <c:pt idx="2">
                  <c:v>0.9736842105263159</c:v>
                </c:pt>
                <c:pt idx="3">
                  <c:v>0.9736842105263159</c:v>
                </c:pt>
                <c:pt idx="4">
                  <c:v>0.9736842105263159</c:v>
                </c:pt>
                <c:pt idx="5">
                  <c:v>0.9842105263157895</c:v>
                </c:pt>
                <c:pt idx="6">
                  <c:v>0.9894736842105263</c:v>
                </c:pt>
                <c:pt idx="7">
                  <c:v>0.986842105263158</c:v>
                </c:pt>
                <c:pt idx="8">
                  <c:v>0.9947368421052631</c:v>
                </c:pt>
                <c:pt idx="9">
                  <c:v>1.0026315789473685</c:v>
                </c:pt>
                <c:pt idx="10">
                  <c:v>0.9921052631578948</c:v>
                </c:pt>
                <c:pt idx="11">
                  <c:v>1.0157894736842106</c:v>
                </c:pt>
              </c:numCache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  <c:max val="1.3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PacifiCorp Average Use per Customer
Residential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details!$A$231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details!$B$231:$M$231</c:f>
              <c:numCache>
                <c:ptCount val="12"/>
                <c:pt idx="0">
                  <c:v>11092.824314804255</c:v>
                </c:pt>
                <c:pt idx="1">
                  <c:v>10993.354067768867</c:v>
                </c:pt>
                <c:pt idx="2">
                  <c:v>11213.788883879693</c:v>
                </c:pt>
                <c:pt idx="3">
                  <c:v>10712.679813279985</c:v>
                </c:pt>
                <c:pt idx="4">
                  <c:v>12002.917921686747</c:v>
                </c:pt>
                <c:pt idx="5">
                  <c:v>11176.609495401442</c:v>
                </c:pt>
                <c:pt idx="6">
                  <c:v>10906.601361550072</c:v>
                </c:pt>
                <c:pt idx="7">
                  <c:v>11079.746289796169</c:v>
                </c:pt>
                <c:pt idx="8">
                  <c:v>11164.759157594368</c:v>
                </c:pt>
                <c:pt idx="9">
                  <c:v>11581.939281288724</c:v>
                </c:pt>
                <c:pt idx="10">
                  <c:v>11313.827655310623</c:v>
                </c:pt>
                <c:pt idx="11">
                  <c:v>11260.850946685836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details!$A$232</c:f>
              <c:strCache>
                <c:ptCount val="1"/>
                <c:pt idx="0">
                  <c:v>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details!$B$232:$M$232</c:f>
              <c:numCache>
                <c:ptCount val="12"/>
                <c:pt idx="0">
                  <c:v>14463.563320409212</c:v>
                </c:pt>
                <c:pt idx="1">
                  <c:v>14240.68125621057</c:v>
                </c:pt>
                <c:pt idx="2">
                  <c:v>14771.659974137345</c:v>
                </c:pt>
                <c:pt idx="3">
                  <c:v>14108.520239180209</c:v>
                </c:pt>
                <c:pt idx="4">
                  <c:v>14816.429206514431</c:v>
                </c:pt>
                <c:pt idx="5">
                  <c:v>14028.170209155318</c:v>
                </c:pt>
                <c:pt idx="6">
                  <c:v>13783.666981272663</c:v>
                </c:pt>
                <c:pt idx="7">
                  <c:v>14258.646503967659</c:v>
                </c:pt>
                <c:pt idx="8">
                  <c:v>14220.02396615392</c:v>
                </c:pt>
                <c:pt idx="9">
                  <c:v>13101.133558607136</c:v>
                </c:pt>
                <c:pt idx="10">
                  <c:v>13276.272214189095</c:v>
                </c:pt>
                <c:pt idx="11">
                  <c:v>13069.202023424326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details!$A$233</c:f>
              <c:strCache>
                <c:ptCount val="1"/>
                <c:pt idx="0">
                  <c:v>MT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details!$B$233:$M$233</c:f>
              <c:numCache>
                <c:ptCount val="12"/>
                <c:pt idx="0">
                  <c:v>11517.046617279908</c:v>
                </c:pt>
                <c:pt idx="1">
                  <c:v>11600.171232876713</c:v>
                </c:pt>
                <c:pt idx="2">
                  <c:v>11898.838004101162</c:v>
                </c:pt>
                <c:pt idx="3">
                  <c:v>11522.02366956658</c:v>
                </c:pt>
                <c:pt idx="4">
                  <c:v>11772.746568558088</c:v>
                </c:pt>
                <c:pt idx="5">
                  <c:v>11829.891003140589</c:v>
                </c:pt>
                <c:pt idx="6">
                  <c:v>12038.346810422283</c:v>
                </c:pt>
                <c:pt idx="7">
                  <c:v>12849.886492622021</c:v>
                </c:pt>
                <c:pt idx="8">
                  <c:v>12796.702127659575</c:v>
                </c:pt>
                <c:pt idx="9">
                  <c:v>8995.032359629176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details!$A$234</c:f>
              <c:strCache>
                <c:ptCount val="1"/>
                <c:pt idx="0">
                  <c:v>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details!$B$234:$M$234</c:f>
              <c:numCache>
                <c:ptCount val="12"/>
                <c:pt idx="0">
                  <c:v>12444.37214054736</c:v>
                </c:pt>
                <c:pt idx="1">
                  <c:v>12585.479619878277</c:v>
                </c:pt>
                <c:pt idx="2">
                  <c:v>12604.448141403143</c:v>
                </c:pt>
                <c:pt idx="3">
                  <c:v>12130.150604785516</c:v>
                </c:pt>
                <c:pt idx="4">
                  <c:v>12970.068049046671</c:v>
                </c:pt>
                <c:pt idx="5">
                  <c:v>12556.155929412815</c:v>
                </c:pt>
                <c:pt idx="6">
                  <c:v>12228.708011000024</c:v>
                </c:pt>
                <c:pt idx="7">
                  <c:v>12820.153347335794</c:v>
                </c:pt>
                <c:pt idx="8">
                  <c:v>12510.723212228184</c:v>
                </c:pt>
                <c:pt idx="9">
                  <c:v>12784.028920791045</c:v>
                </c:pt>
                <c:pt idx="10">
                  <c:v>12440.594822084031</c:v>
                </c:pt>
                <c:pt idx="11">
                  <c:v>12464.042681650786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details!$A$235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details!$B$235:$M$235</c:f>
              <c:numCache>
                <c:ptCount val="12"/>
                <c:pt idx="0">
                  <c:v>7289.427777155864</c:v>
                </c:pt>
                <c:pt idx="1">
                  <c:v>7361.803323845377</c:v>
                </c:pt>
                <c:pt idx="2">
                  <c:v>7579.721430360975</c:v>
                </c:pt>
                <c:pt idx="3">
                  <c:v>7487.311331518187</c:v>
                </c:pt>
                <c:pt idx="4">
                  <c:v>7643.9105237502035</c:v>
                </c:pt>
                <c:pt idx="5">
                  <c:v>7972.997907812873</c:v>
                </c:pt>
                <c:pt idx="6">
                  <c:v>7745.9020594778</c:v>
                </c:pt>
                <c:pt idx="7">
                  <c:v>8228.74717354859</c:v>
                </c:pt>
                <c:pt idx="8">
                  <c:v>8110.309850826603</c:v>
                </c:pt>
                <c:pt idx="9">
                  <c:v>7935.717446397683</c:v>
                </c:pt>
                <c:pt idx="10">
                  <c:v>8428.0641765156</c:v>
                </c:pt>
                <c:pt idx="11">
                  <c:v>8515.779089282494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details!$A$236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details!$B$236:$M$236</c:f>
              <c:numCache>
                <c:ptCount val="12"/>
                <c:pt idx="0">
                  <c:v>14824.442843584555</c:v>
                </c:pt>
                <c:pt idx="1">
                  <c:v>14932.061112057705</c:v>
                </c:pt>
                <c:pt idx="2">
                  <c:v>15319.72260686503</c:v>
                </c:pt>
                <c:pt idx="3">
                  <c:v>15129.400655446314</c:v>
                </c:pt>
                <c:pt idx="4">
                  <c:v>16252.43452257068</c:v>
                </c:pt>
                <c:pt idx="5">
                  <c:v>15271.5956324166</c:v>
                </c:pt>
                <c:pt idx="6">
                  <c:v>15194.93075793997</c:v>
                </c:pt>
                <c:pt idx="7">
                  <c:v>16032.425227914913</c:v>
                </c:pt>
                <c:pt idx="8">
                  <c:v>16324.828620394172</c:v>
                </c:pt>
                <c:pt idx="9">
                  <c:v>15555.490839775493</c:v>
                </c:pt>
                <c:pt idx="10">
                  <c:v>15018.410639124182</c:v>
                </c:pt>
                <c:pt idx="11">
                  <c:v>15385.844226126052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details!$A$237</c:f>
              <c:strCache>
                <c:ptCount val="1"/>
                <c:pt idx="0">
                  <c:v>WY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details!$B$237:$M$237</c:f>
              <c:numCache>
                <c:ptCount val="12"/>
                <c:pt idx="0">
                  <c:v>8280.532669515795</c:v>
                </c:pt>
                <c:pt idx="1">
                  <c:v>8284.471571538546</c:v>
                </c:pt>
                <c:pt idx="2">
                  <c:v>8530.501829014522</c:v>
                </c:pt>
                <c:pt idx="3">
                  <c:v>8316.592006452387</c:v>
                </c:pt>
                <c:pt idx="4">
                  <c:v>8843.779821289147</c:v>
                </c:pt>
                <c:pt idx="5">
                  <c:v>8601.968212403817</c:v>
                </c:pt>
                <c:pt idx="6">
                  <c:v>8721.394830423014</c:v>
                </c:pt>
                <c:pt idx="7">
                  <c:v>9028.268887315458</c:v>
                </c:pt>
                <c:pt idx="8">
                  <c:v>9022.347310943856</c:v>
                </c:pt>
                <c:pt idx="9">
                  <c:v>8774.24441798776</c:v>
                </c:pt>
                <c:pt idx="10">
                  <c:v>8624.434060228452</c:v>
                </c:pt>
                <c:pt idx="11">
                  <c:v>8879.634682509448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details!$A$238</c:f>
              <c:strCache>
                <c:ptCount val="1"/>
                <c:pt idx="0">
                  <c:v>Total Co.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details!$B$230:$M$230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details!$B$238:$M$238</c:f>
              <c:numCache>
                <c:ptCount val="12"/>
                <c:pt idx="0">
                  <c:v>10209.34246538967</c:v>
                </c:pt>
                <c:pt idx="1">
                  <c:v>10282.672661968101</c:v>
                </c:pt>
                <c:pt idx="2">
                  <c:v>10464.26738061555</c:v>
                </c:pt>
                <c:pt idx="3">
                  <c:v>10183.479658106018</c:v>
                </c:pt>
                <c:pt idx="4">
                  <c:v>10731.489899865177</c:v>
                </c:pt>
                <c:pt idx="5">
                  <c:v>10567.686883351604</c:v>
                </c:pt>
                <c:pt idx="6">
                  <c:v>10321.029883116793</c:v>
                </c:pt>
                <c:pt idx="7">
                  <c:v>10823.770356841596</c:v>
                </c:pt>
                <c:pt idx="8">
                  <c:v>10644.42821902664</c:v>
                </c:pt>
                <c:pt idx="9">
                  <c:v>10442.687514695508</c:v>
                </c:pt>
                <c:pt idx="10">
                  <c:v>10517.612374422148</c:v>
                </c:pt>
                <c:pt idx="11">
                  <c:v>10596.478788997483</c:v>
                </c:pt>
              </c:numCache>
            </c:numRef>
          </c:val>
          <c:smooth val="0"/>
        </c:ser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  <c:max val="16500"/>
          <c:min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KWH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1"/>
        <c:crossBetween val="between"/>
        <c:dispUnits/>
        <c:majorUnit val="2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66675</xdr:rowOff>
    </xdr:from>
    <xdr:to>
      <xdr:col>10</xdr:col>
      <xdr:colOff>66675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62000" y="390525"/>
        <a:ext cx="54006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3</xdr:row>
      <xdr:rowOff>142875</xdr:rowOff>
    </xdr:from>
    <xdr:to>
      <xdr:col>19</xdr:col>
      <xdr:colOff>19050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496050" y="628650"/>
        <a:ext cx="5105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523875</xdr:colOff>
      <xdr:row>4</xdr:row>
      <xdr:rowOff>9525</xdr:rowOff>
    </xdr:from>
    <xdr:to>
      <xdr:col>30</xdr:col>
      <xdr:colOff>581025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12715875" y="657225"/>
        <a:ext cx="61531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523875</xdr:colOff>
      <xdr:row>4</xdr:row>
      <xdr:rowOff>9525</xdr:rowOff>
    </xdr:from>
    <xdr:to>
      <xdr:col>41</xdr:col>
      <xdr:colOff>19050</xdr:colOff>
      <xdr:row>24</xdr:row>
      <xdr:rowOff>95250</xdr:rowOff>
    </xdr:to>
    <xdr:graphicFrame>
      <xdr:nvGraphicFramePr>
        <xdr:cNvPr id="4" name="Chart 4"/>
        <xdr:cNvGraphicFramePr/>
      </xdr:nvGraphicFramePr>
      <xdr:xfrm>
        <a:off x="19421475" y="657225"/>
        <a:ext cx="559117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27</xdr:row>
      <xdr:rowOff>9525</xdr:rowOff>
    </xdr:from>
    <xdr:to>
      <xdr:col>10</xdr:col>
      <xdr:colOff>381000</xdr:colOff>
      <xdr:row>47</xdr:row>
      <xdr:rowOff>47625</xdr:rowOff>
    </xdr:to>
    <xdr:graphicFrame>
      <xdr:nvGraphicFramePr>
        <xdr:cNvPr id="5" name="Chart 5"/>
        <xdr:cNvGraphicFramePr/>
      </xdr:nvGraphicFramePr>
      <xdr:xfrm>
        <a:off x="1133475" y="4381500"/>
        <a:ext cx="53435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514350</xdr:colOff>
      <xdr:row>26</xdr:row>
      <xdr:rowOff>9525</xdr:rowOff>
    </xdr:from>
    <xdr:to>
      <xdr:col>20</xdr:col>
      <xdr:colOff>333375</xdr:colOff>
      <xdr:row>46</xdr:row>
      <xdr:rowOff>57150</xdr:rowOff>
    </xdr:to>
    <xdr:graphicFrame>
      <xdr:nvGraphicFramePr>
        <xdr:cNvPr id="6" name="Chart 6"/>
        <xdr:cNvGraphicFramePr/>
      </xdr:nvGraphicFramePr>
      <xdr:xfrm>
        <a:off x="7219950" y="4219575"/>
        <a:ext cx="5305425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152400</xdr:colOff>
      <xdr:row>25</xdr:row>
      <xdr:rowOff>142875</xdr:rowOff>
    </xdr:from>
    <xdr:to>
      <xdr:col>30</xdr:col>
      <xdr:colOff>438150</xdr:colOff>
      <xdr:row>47</xdr:row>
      <xdr:rowOff>47625</xdr:rowOff>
    </xdr:to>
    <xdr:graphicFrame>
      <xdr:nvGraphicFramePr>
        <xdr:cNvPr id="7" name="Chart 7"/>
        <xdr:cNvGraphicFramePr/>
      </xdr:nvGraphicFramePr>
      <xdr:xfrm>
        <a:off x="12954000" y="4191000"/>
        <a:ext cx="5772150" cy="3467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247650</xdr:colOff>
      <xdr:row>26</xdr:row>
      <xdr:rowOff>152400</xdr:rowOff>
    </xdr:from>
    <xdr:to>
      <xdr:col>41</xdr:col>
      <xdr:colOff>371475</xdr:colOff>
      <xdr:row>47</xdr:row>
      <xdr:rowOff>66675</xdr:rowOff>
    </xdr:to>
    <xdr:graphicFrame>
      <xdr:nvGraphicFramePr>
        <xdr:cNvPr id="8" name="Chart 8"/>
        <xdr:cNvGraphicFramePr/>
      </xdr:nvGraphicFramePr>
      <xdr:xfrm>
        <a:off x="19145250" y="4362450"/>
        <a:ext cx="6219825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304800</xdr:colOff>
      <xdr:row>50</xdr:row>
      <xdr:rowOff>57150</xdr:rowOff>
    </xdr:from>
    <xdr:to>
      <xdr:col>11</xdr:col>
      <xdr:colOff>171450</xdr:colOff>
      <xdr:row>70</xdr:row>
      <xdr:rowOff>85725</xdr:rowOff>
    </xdr:to>
    <xdr:graphicFrame>
      <xdr:nvGraphicFramePr>
        <xdr:cNvPr id="9" name="Chart 9"/>
        <xdr:cNvGraphicFramePr/>
      </xdr:nvGraphicFramePr>
      <xdr:xfrm>
        <a:off x="914400" y="8153400"/>
        <a:ext cx="5962650" cy="3267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371475</xdr:colOff>
      <xdr:row>73</xdr:row>
      <xdr:rowOff>47625</xdr:rowOff>
    </xdr:from>
    <xdr:to>
      <xdr:col>11</xdr:col>
      <xdr:colOff>447675</xdr:colOff>
      <xdr:row>93</xdr:row>
      <xdr:rowOff>85725</xdr:rowOff>
    </xdr:to>
    <xdr:graphicFrame>
      <xdr:nvGraphicFramePr>
        <xdr:cNvPr id="10" name="Chart 10"/>
        <xdr:cNvGraphicFramePr/>
      </xdr:nvGraphicFramePr>
      <xdr:xfrm>
        <a:off x="981075" y="11868150"/>
        <a:ext cx="617220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200025</xdr:colOff>
      <xdr:row>50</xdr:row>
      <xdr:rowOff>38100</xdr:rowOff>
    </xdr:from>
    <xdr:to>
      <xdr:col>22</xdr:col>
      <xdr:colOff>390525</xdr:colOff>
      <xdr:row>69</xdr:row>
      <xdr:rowOff>47625</xdr:rowOff>
    </xdr:to>
    <xdr:graphicFrame>
      <xdr:nvGraphicFramePr>
        <xdr:cNvPr id="11" name="Chart 11"/>
        <xdr:cNvGraphicFramePr/>
      </xdr:nvGraphicFramePr>
      <xdr:xfrm>
        <a:off x="7515225" y="8134350"/>
        <a:ext cx="6286500" cy="3086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spans="1:14" ht="12.75">
      <c r="A6" s="2" t="s">
        <v>3</v>
      </c>
      <c r="B6" s="2">
        <v>1989</v>
      </c>
      <c r="C6" s="2">
        <v>1990</v>
      </c>
      <c r="D6" s="2">
        <v>1991</v>
      </c>
      <c r="E6" s="2">
        <v>1992</v>
      </c>
      <c r="F6" s="2">
        <v>1993</v>
      </c>
      <c r="G6" s="2">
        <v>1994</v>
      </c>
      <c r="H6" s="2">
        <v>1995</v>
      </c>
      <c r="I6" s="2">
        <v>1996</v>
      </c>
      <c r="J6" s="2">
        <v>1997</v>
      </c>
      <c r="K6" s="2">
        <v>1998</v>
      </c>
      <c r="L6" s="2">
        <v>1999</v>
      </c>
      <c r="M6" s="2">
        <v>2000</v>
      </c>
      <c r="N6" s="2">
        <v>2001</v>
      </c>
    </row>
    <row r="7" spans="1:15" ht="12.75">
      <c r="A7" t="s">
        <v>6</v>
      </c>
      <c r="B7" s="1">
        <v>7.2</v>
      </c>
      <c r="C7" s="1">
        <v>7.1</v>
      </c>
      <c r="D7" s="1">
        <v>6.9</v>
      </c>
      <c r="E7" s="1">
        <v>6.9</v>
      </c>
      <c r="F7" s="1">
        <v>6.94</v>
      </c>
      <c r="G7" s="1">
        <v>7.27</v>
      </c>
      <c r="H7" s="1">
        <v>7.48</v>
      </c>
      <c r="I7" s="1">
        <v>7.69</v>
      </c>
      <c r="J7" s="1">
        <v>7.71</v>
      </c>
      <c r="K7" s="1">
        <v>6.91</v>
      </c>
      <c r="L7" s="1">
        <v>6.92</v>
      </c>
      <c r="M7" s="1">
        <v>7.04</v>
      </c>
      <c r="N7" s="1"/>
      <c r="O7" s="1"/>
    </row>
    <row r="8" spans="1:15" ht="12.75">
      <c r="A8" t="s">
        <v>7</v>
      </c>
      <c r="B8" s="1">
        <v>5.6</v>
      </c>
      <c r="C8" s="1">
        <v>5.6</v>
      </c>
      <c r="D8" s="1">
        <v>5.7</v>
      </c>
      <c r="E8" s="1">
        <v>5.4</v>
      </c>
      <c r="F8" s="1">
        <v>5.67</v>
      </c>
      <c r="G8" s="1">
        <v>5.99</v>
      </c>
      <c r="H8" s="1">
        <v>6.05</v>
      </c>
      <c r="I8" s="1">
        <v>6.3</v>
      </c>
      <c r="J8" s="1">
        <v>6.43</v>
      </c>
      <c r="K8" s="1">
        <v>6.6</v>
      </c>
      <c r="L8" s="1">
        <v>6.84</v>
      </c>
      <c r="M8" s="1">
        <v>7.29</v>
      </c>
      <c r="N8" s="1"/>
      <c r="O8" s="1"/>
    </row>
    <row r="9" spans="1:15" ht="12.75">
      <c r="A9" t="s">
        <v>8</v>
      </c>
      <c r="B9" s="1">
        <v>4.8</v>
      </c>
      <c r="C9" s="1">
        <v>4.8</v>
      </c>
      <c r="D9" s="1">
        <v>4.7</v>
      </c>
      <c r="E9" s="1">
        <v>4.8</v>
      </c>
      <c r="F9" s="1">
        <v>4.78</v>
      </c>
      <c r="G9" s="1">
        <v>5.07</v>
      </c>
      <c r="H9" s="1">
        <v>5.03</v>
      </c>
      <c r="I9" s="1">
        <v>5.01</v>
      </c>
      <c r="J9" s="1">
        <v>5.03</v>
      </c>
      <c r="K9" s="1">
        <v>5.2</v>
      </c>
      <c r="L9" s="10"/>
      <c r="M9" s="1"/>
      <c r="N9" s="1"/>
      <c r="O9" s="1"/>
    </row>
    <row r="10" spans="1:15" ht="12.75">
      <c r="A10" t="s">
        <v>5</v>
      </c>
      <c r="B10" s="1">
        <v>5.2</v>
      </c>
      <c r="C10" s="1">
        <v>5.2</v>
      </c>
      <c r="D10" s="1">
        <v>5.2</v>
      </c>
      <c r="E10" s="1">
        <v>5.2</v>
      </c>
      <c r="F10" s="1">
        <v>5.28</v>
      </c>
      <c r="G10" s="1">
        <v>5.5</v>
      </c>
      <c r="H10" s="1">
        <v>5.53</v>
      </c>
      <c r="I10" s="1">
        <v>5.76</v>
      </c>
      <c r="J10" s="1">
        <v>5.97</v>
      </c>
      <c r="K10" s="1">
        <v>6.15</v>
      </c>
      <c r="L10" s="1">
        <v>6.23</v>
      </c>
      <c r="M10" s="1">
        <v>6.41</v>
      </c>
      <c r="N10" s="1"/>
      <c r="O10" s="1"/>
    </row>
    <row r="11" spans="1:15" ht="12.75">
      <c r="A11" t="s">
        <v>10</v>
      </c>
      <c r="B11" s="1">
        <v>7.8</v>
      </c>
      <c r="C11" s="1">
        <v>7.4</v>
      </c>
      <c r="D11" s="1">
        <v>7.3</v>
      </c>
      <c r="E11" s="1">
        <v>7.1</v>
      </c>
      <c r="F11" s="1">
        <v>7</v>
      </c>
      <c r="G11" s="1">
        <v>6.99</v>
      </c>
      <c r="H11" s="1">
        <v>7</v>
      </c>
      <c r="I11" s="1">
        <v>7</v>
      </c>
      <c r="J11" s="1">
        <v>6.93</v>
      </c>
      <c r="K11" s="1">
        <v>6.87</v>
      </c>
      <c r="L11" s="1">
        <v>6.18</v>
      </c>
      <c r="M11" s="1">
        <v>6.19</v>
      </c>
      <c r="N11" s="1"/>
      <c r="O11" s="1"/>
    </row>
    <row r="12" spans="1:15" ht="12.75">
      <c r="A12" t="s">
        <v>4</v>
      </c>
      <c r="B12" s="1">
        <v>4.54</v>
      </c>
      <c r="C12" s="1">
        <v>4.59</v>
      </c>
      <c r="D12" s="1">
        <v>4.54</v>
      </c>
      <c r="E12" s="1">
        <v>4.58</v>
      </c>
      <c r="F12" s="1">
        <v>4.67</v>
      </c>
      <c r="G12" s="1">
        <v>4.88</v>
      </c>
      <c r="H12" s="1">
        <v>4.91</v>
      </c>
      <c r="I12" s="1">
        <v>4.94</v>
      </c>
      <c r="J12" s="1">
        <v>5.05</v>
      </c>
      <c r="K12" s="1">
        <v>5.25</v>
      </c>
      <c r="L12" s="1">
        <v>5.25</v>
      </c>
      <c r="M12" s="1">
        <v>5.26</v>
      </c>
      <c r="N12" s="1"/>
      <c r="O12" s="1"/>
    </row>
    <row r="13" spans="1:15" ht="12.75">
      <c r="A13" t="s">
        <v>9</v>
      </c>
      <c r="B13" s="1">
        <v>5.9</v>
      </c>
      <c r="C13" s="1">
        <v>5.8</v>
      </c>
      <c r="D13" s="1">
        <v>5.8</v>
      </c>
      <c r="E13" s="1">
        <v>5.8</v>
      </c>
      <c r="F13" s="1">
        <v>5.74</v>
      </c>
      <c r="G13" s="1">
        <v>5.78</v>
      </c>
      <c r="H13" s="1">
        <v>5.76</v>
      </c>
      <c r="I13" s="1">
        <v>5.83</v>
      </c>
      <c r="J13" s="1">
        <v>5.9</v>
      </c>
      <c r="K13" s="1">
        <v>5.95</v>
      </c>
      <c r="L13" s="1">
        <v>5.98</v>
      </c>
      <c r="M13" s="1">
        <v>6.22</v>
      </c>
      <c r="N13" s="1"/>
      <c r="O13" s="1"/>
    </row>
    <row r="19" spans="1:14" ht="12.75">
      <c r="A19" s="3" t="s">
        <v>11</v>
      </c>
      <c r="B19" s="3">
        <v>1989</v>
      </c>
      <c r="C19" s="3">
        <v>1990</v>
      </c>
      <c r="D19" s="3">
        <v>1991</v>
      </c>
      <c r="E19" s="3">
        <v>1992</v>
      </c>
      <c r="F19" s="3">
        <v>1993</v>
      </c>
      <c r="G19" s="3">
        <v>1994</v>
      </c>
      <c r="H19" s="3">
        <v>1995</v>
      </c>
      <c r="I19" s="3">
        <v>1996</v>
      </c>
      <c r="J19" s="3">
        <v>1997</v>
      </c>
      <c r="K19" s="3">
        <v>1998</v>
      </c>
      <c r="L19" s="3">
        <v>1999</v>
      </c>
      <c r="M19" s="3">
        <v>2000</v>
      </c>
      <c r="N19" s="3">
        <v>2001</v>
      </c>
    </row>
    <row r="20" spans="1:19" ht="12.75">
      <c r="A20" t="s">
        <v>6</v>
      </c>
      <c r="B20" s="1">
        <v>9.1</v>
      </c>
      <c r="C20" s="1">
        <v>8.8</v>
      </c>
      <c r="D20" s="1">
        <v>8.3</v>
      </c>
      <c r="E20" s="1">
        <v>8.3</v>
      </c>
      <c r="F20" s="1">
        <v>8.3</v>
      </c>
      <c r="G20" s="1">
        <v>8.25</v>
      </c>
      <c r="H20" s="1">
        <v>8.31</v>
      </c>
      <c r="I20" s="1">
        <v>8.32</v>
      </c>
      <c r="J20" s="1">
        <v>8.26</v>
      </c>
      <c r="K20" s="1">
        <v>8.06</v>
      </c>
      <c r="L20" s="1">
        <v>8.04</v>
      </c>
      <c r="M20" s="1">
        <v>7.99</v>
      </c>
      <c r="N20" s="1"/>
      <c r="O20" s="1"/>
      <c r="P20" s="1"/>
      <c r="Q20" s="1"/>
      <c r="R20" s="1"/>
      <c r="S20" s="1"/>
    </row>
    <row r="21" spans="1:19" ht="12.75">
      <c r="A21" t="s">
        <v>7</v>
      </c>
      <c r="B21" s="1">
        <v>7.5</v>
      </c>
      <c r="C21" s="1">
        <v>7.5</v>
      </c>
      <c r="D21" s="1">
        <v>6.8</v>
      </c>
      <c r="E21" s="1">
        <v>6.7</v>
      </c>
      <c r="F21" s="1">
        <v>6.62</v>
      </c>
      <c r="G21" s="1">
        <v>6.62</v>
      </c>
      <c r="H21" s="1">
        <v>6.79</v>
      </c>
      <c r="I21" s="1">
        <v>6.68</v>
      </c>
      <c r="J21" s="1">
        <v>6.68</v>
      </c>
      <c r="K21" s="1">
        <v>6.68</v>
      </c>
      <c r="L21" s="1">
        <v>6.67</v>
      </c>
      <c r="M21" s="1">
        <v>6.65</v>
      </c>
      <c r="N21" s="1"/>
      <c r="O21" s="1"/>
      <c r="P21" s="1"/>
      <c r="Q21" s="1"/>
      <c r="R21" s="1"/>
      <c r="S21" s="1"/>
    </row>
    <row r="22" spans="1:19" ht="12.75">
      <c r="A22" t="s">
        <v>8</v>
      </c>
      <c r="B22" s="1">
        <v>4.7</v>
      </c>
      <c r="C22" s="1">
        <v>4.6</v>
      </c>
      <c r="D22" s="1">
        <v>4.6</v>
      </c>
      <c r="E22" s="1">
        <v>4.6</v>
      </c>
      <c r="F22" s="1">
        <v>4.61</v>
      </c>
      <c r="G22" s="1">
        <v>4.62</v>
      </c>
      <c r="H22" s="1">
        <v>4.64</v>
      </c>
      <c r="I22" s="1">
        <v>4.65</v>
      </c>
      <c r="J22" s="1">
        <v>4.63</v>
      </c>
      <c r="K22" s="1">
        <v>4.63</v>
      </c>
      <c r="L22" s="10"/>
      <c r="M22" s="1"/>
      <c r="N22" s="1"/>
      <c r="O22" s="1"/>
      <c r="P22" s="1"/>
      <c r="Q22" s="1"/>
      <c r="R22" s="1"/>
      <c r="S22" s="1"/>
    </row>
    <row r="23" spans="1:19" ht="12.75">
      <c r="A23" t="s">
        <v>5</v>
      </c>
      <c r="B23" s="1">
        <v>5.2</v>
      </c>
      <c r="C23" s="1">
        <v>5.1</v>
      </c>
      <c r="D23" s="1">
        <v>5.1</v>
      </c>
      <c r="E23" s="1">
        <v>5.1</v>
      </c>
      <c r="F23" s="1">
        <v>5.07</v>
      </c>
      <c r="G23" s="1">
        <v>5.02</v>
      </c>
      <c r="H23" s="1">
        <v>4.94</v>
      </c>
      <c r="I23" s="1">
        <v>5.18</v>
      </c>
      <c r="J23" s="1">
        <v>5.25</v>
      </c>
      <c r="K23" s="1">
        <v>5.33</v>
      </c>
      <c r="L23" s="1">
        <v>5.39</v>
      </c>
      <c r="M23" s="1">
        <v>5.43</v>
      </c>
      <c r="N23" s="1"/>
      <c r="O23" s="1"/>
      <c r="P23" s="1"/>
      <c r="Q23" s="1"/>
      <c r="R23" s="1"/>
      <c r="S23" s="1"/>
    </row>
    <row r="24" spans="1:19" ht="12.75">
      <c r="A24" t="s">
        <v>10</v>
      </c>
      <c r="B24" s="1">
        <v>6.9</v>
      </c>
      <c r="C24" s="1">
        <v>6.3</v>
      </c>
      <c r="D24" s="1">
        <v>6.1</v>
      </c>
      <c r="E24" s="1">
        <v>5.9</v>
      </c>
      <c r="F24" s="1">
        <v>5.83</v>
      </c>
      <c r="G24" s="1">
        <v>5.79</v>
      </c>
      <c r="H24" s="1">
        <v>5.8</v>
      </c>
      <c r="I24" s="1">
        <v>5.79</v>
      </c>
      <c r="J24" s="1">
        <v>5.6</v>
      </c>
      <c r="K24" s="1">
        <v>5.59</v>
      </c>
      <c r="L24" s="1">
        <v>5.08</v>
      </c>
      <c r="M24" s="1">
        <v>4.97</v>
      </c>
      <c r="N24" s="1"/>
      <c r="O24" s="1"/>
      <c r="P24" s="1"/>
      <c r="Q24" s="1"/>
      <c r="R24" s="1"/>
      <c r="S24" s="1"/>
    </row>
    <row r="25" spans="1:19" ht="12.75">
      <c r="A25" t="s">
        <v>4</v>
      </c>
      <c r="B25" s="1">
        <v>4.77</v>
      </c>
      <c r="C25" s="1">
        <v>4.71</v>
      </c>
      <c r="D25" s="1">
        <v>4.72</v>
      </c>
      <c r="E25" s="1">
        <v>4.7</v>
      </c>
      <c r="F25" s="1">
        <v>4.7</v>
      </c>
      <c r="G25" s="1">
        <v>4.68</v>
      </c>
      <c r="H25" s="1">
        <v>4.71</v>
      </c>
      <c r="I25" s="1">
        <v>4.71</v>
      </c>
      <c r="J25" s="1">
        <v>4.7</v>
      </c>
      <c r="K25" s="1">
        <v>4.69</v>
      </c>
      <c r="L25" s="1">
        <v>4.67</v>
      </c>
      <c r="M25" s="1">
        <v>4.69</v>
      </c>
      <c r="N25" s="1"/>
      <c r="O25" s="1"/>
      <c r="P25" s="1"/>
      <c r="Q25" s="1"/>
      <c r="R25" s="1"/>
      <c r="S25" s="1"/>
    </row>
    <row r="26" spans="1:19" ht="12.75">
      <c r="A26" t="s">
        <v>9</v>
      </c>
      <c r="B26" s="1">
        <v>5</v>
      </c>
      <c r="C26" s="1">
        <v>4.9</v>
      </c>
      <c r="D26" s="1">
        <v>4.9</v>
      </c>
      <c r="E26" s="1">
        <v>4.8</v>
      </c>
      <c r="F26" s="1">
        <v>4.83</v>
      </c>
      <c r="G26" s="1">
        <v>4.78</v>
      </c>
      <c r="H26" s="1">
        <v>4.79</v>
      </c>
      <c r="I26" s="1">
        <v>4.78</v>
      </c>
      <c r="J26" s="1">
        <v>5.05</v>
      </c>
      <c r="K26" s="1">
        <v>5.07</v>
      </c>
      <c r="L26" s="1">
        <v>5.03</v>
      </c>
      <c r="M26" s="1">
        <v>5.12</v>
      </c>
      <c r="N26" s="1"/>
      <c r="O26" s="1"/>
      <c r="P26" s="1"/>
      <c r="Q26" s="1"/>
      <c r="R26" s="1"/>
      <c r="S26" s="1"/>
    </row>
    <row r="32" spans="1:14" ht="12.75">
      <c r="A32" s="4" t="s">
        <v>12</v>
      </c>
      <c r="B32" s="4">
        <v>1989</v>
      </c>
      <c r="C32" s="4">
        <v>1990</v>
      </c>
      <c r="D32" s="4">
        <v>1991</v>
      </c>
      <c r="E32" s="4">
        <v>1992</v>
      </c>
      <c r="F32" s="4">
        <v>1993</v>
      </c>
      <c r="G32" s="4">
        <v>1994</v>
      </c>
      <c r="H32" s="4">
        <v>1995</v>
      </c>
      <c r="I32" s="4">
        <v>1996</v>
      </c>
      <c r="J32" s="4">
        <v>1997</v>
      </c>
      <c r="K32" s="4">
        <v>1998</v>
      </c>
      <c r="L32" s="4">
        <v>1999</v>
      </c>
      <c r="M32" s="4">
        <v>2000</v>
      </c>
      <c r="N32" s="4">
        <v>2001</v>
      </c>
    </row>
    <row r="33" spans="1:18" ht="12.75">
      <c r="A33" t="s">
        <v>6</v>
      </c>
      <c r="B33" s="1">
        <v>5.6</v>
      </c>
      <c r="C33" s="1">
        <v>6.2</v>
      </c>
      <c r="D33" s="1">
        <v>6.1</v>
      </c>
      <c r="E33" s="1">
        <v>5.8</v>
      </c>
      <c r="F33" s="1">
        <v>5.44</v>
      </c>
      <c r="G33" s="1">
        <v>5.49</v>
      </c>
      <c r="H33" s="1">
        <v>5.42</v>
      </c>
      <c r="I33" s="1">
        <v>5.03</v>
      </c>
      <c r="J33" s="1">
        <v>5.04</v>
      </c>
      <c r="K33" s="1">
        <v>5.15</v>
      </c>
      <c r="L33" s="1">
        <v>4.84</v>
      </c>
      <c r="M33" s="1">
        <v>5.2</v>
      </c>
      <c r="N33" s="1"/>
      <c r="O33" s="1"/>
      <c r="P33" s="1"/>
      <c r="Q33" s="1"/>
      <c r="R33" s="1"/>
    </row>
    <row r="34" spans="1:18" ht="12.75">
      <c r="A34" t="s">
        <v>7</v>
      </c>
      <c r="B34" s="1">
        <v>2.7</v>
      </c>
      <c r="C34" s="1">
        <v>2.7</v>
      </c>
      <c r="D34" s="1">
        <v>2.7</v>
      </c>
      <c r="E34" s="1">
        <v>2.8</v>
      </c>
      <c r="F34" s="1">
        <v>3</v>
      </c>
      <c r="G34" s="1">
        <v>3.04</v>
      </c>
      <c r="H34" s="1">
        <v>2.93</v>
      </c>
      <c r="I34" s="1">
        <v>2.66</v>
      </c>
      <c r="J34" s="1">
        <v>2.65</v>
      </c>
      <c r="K34" s="1">
        <v>2.72</v>
      </c>
      <c r="L34" s="1">
        <v>2.73</v>
      </c>
      <c r="M34" s="1">
        <v>2.89</v>
      </c>
      <c r="N34" s="1"/>
      <c r="O34" s="1"/>
      <c r="P34" s="1"/>
      <c r="Q34" s="1"/>
      <c r="R34" s="1"/>
    </row>
    <row r="35" spans="1:18" ht="12.75">
      <c r="A35" t="s">
        <v>8</v>
      </c>
      <c r="B35" s="1">
        <v>3.7</v>
      </c>
      <c r="C35" s="1">
        <v>3.6</v>
      </c>
      <c r="D35" s="1">
        <v>3.6</v>
      </c>
      <c r="E35" s="1">
        <v>3.4</v>
      </c>
      <c r="F35" s="1">
        <v>3.54</v>
      </c>
      <c r="G35" s="1">
        <v>3.52</v>
      </c>
      <c r="H35" s="1">
        <v>3.54</v>
      </c>
      <c r="I35" s="1">
        <v>3.41</v>
      </c>
      <c r="J35" s="1">
        <v>3.42</v>
      </c>
      <c r="K35" s="1">
        <v>3.51</v>
      </c>
      <c r="L35" s="10"/>
      <c r="M35" s="1"/>
      <c r="N35" s="1"/>
      <c r="O35" s="1"/>
      <c r="P35" s="1"/>
      <c r="Q35" s="1"/>
      <c r="R35" s="1"/>
    </row>
    <row r="36" spans="1:18" ht="12.75">
      <c r="A36" t="s">
        <v>5</v>
      </c>
      <c r="B36" s="1">
        <v>3.7</v>
      </c>
      <c r="C36" s="1">
        <v>3.7</v>
      </c>
      <c r="D36" s="1">
        <v>3.8</v>
      </c>
      <c r="E36" s="1">
        <v>3.9</v>
      </c>
      <c r="F36" s="1">
        <v>3.89</v>
      </c>
      <c r="G36" s="1">
        <v>3.87</v>
      </c>
      <c r="H36" s="1">
        <v>3.85</v>
      </c>
      <c r="I36" s="1">
        <v>3.91</v>
      </c>
      <c r="J36" s="1">
        <v>3.83</v>
      </c>
      <c r="K36" s="1">
        <v>3.74</v>
      </c>
      <c r="L36" s="1">
        <v>3.94</v>
      </c>
      <c r="M36" s="1">
        <v>4.2</v>
      </c>
      <c r="N36" s="1"/>
      <c r="O36" s="1"/>
      <c r="P36" s="1"/>
      <c r="Q36" s="1"/>
      <c r="R36" s="1"/>
    </row>
    <row r="37" spans="1:18" ht="12.75">
      <c r="A37" t="s">
        <v>10</v>
      </c>
      <c r="B37" s="1">
        <v>4</v>
      </c>
      <c r="C37" s="1">
        <v>3.7</v>
      </c>
      <c r="D37" s="1">
        <v>3.8</v>
      </c>
      <c r="E37" s="1">
        <v>3.6</v>
      </c>
      <c r="F37" s="1">
        <v>3.69</v>
      </c>
      <c r="G37" s="1">
        <v>3.76</v>
      </c>
      <c r="H37" s="1">
        <v>3.65</v>
      </c>
      <c r="I37" s="1">
        <v>3.57</v>
      </c>
      <c r="J37" s="1">
        <v>3.4</v>
      </c>
      <c r="K37" s="1">
        <v>3.37</v>
      </c>
      <c r="L37" s="1">
        <v>3.27</v>
      </c>
      <c r="M37" s="1">
        <v>3.25</v>
      </c>
      <c r="N37" s="1"/>
      <c r="O37" s="1"/>
      <c r="P37" s="1"/>
      <c r="Q37" s="1"/>
      <c r="R37" s="1"/>
    </row>
    <row r="38" spans="1:18" ht="12.75">
      <c r="A38" t="s">
        <v>4</v>
      </c>
      <c r="B38" s="1">
        <v>3.61</v>
      </c>
      <c r="C38" s="1">
        <v>3.72</v>
      </c>
      <c r="D38" s="1">
        <v>3.8</v>
      </c>
      <c r="E38" s="1">
        <v>3.77</v>
      </c>
      <c r="F38" s="1">
        <v>3.82</v>
      </c>
      <c r="G38" s="1">
        <v>3.78</v>
      </c>
      <c r="H38" s="1">
        <v>3.87</v>
      </c>
      <c r="I38" s="1">
        <v>3.85</v>
      </c>
      <c r="J38" s="1">
        <v>3.47</v>
      </c>
      <c r="K38" s="1">
        <v>3.53</v>
      </c>
      <c r="L38" s="1">
        <v>3.54</v>
      </c>
      <c r="M38" s="1">
        <v>3.63</v>
      </c>
      <c r="N38" s="1"/>
      <c r="O38" s="1"/>
      <c r="P38" s="1"/>
      <c r="Q38" s="1"/>
      <c r="R38" s="1"/>
    </row>
    <row r="39" spans="1:18" ht="12.75">
      <c r="A39" t="s">
        <v>9</v>
      </c>
      <c r="B39" s="1">
        <v>3.3</v>
      </c>
      <c r="C39" s="1">
        <v>3.2</v>
      </c>
      <c r="D39" s="1">
        <v>3.2</v>
      </c>
      <c r="E39" s="1">
        <v>3.2</v>
      </c>
      <c r="F39" s="1">
        <v>3.32</v>
      </c>
      <c r="G39" s="1">
        <v>3.27</v>
      </c>
      <c r="H39" s="1">
        <v>3.23</v>
      </c>
      <c r="I39" s="1">
        <v>3.17</v>
      </c>
      <c r="J39" s="1">
        <v>3.21</v>
      </c>
      <c r="K39" s="1">
        <v>3.23</v>
      </c>
      <c r="L39" s="1">
        <v>3.17</v>
      </c>
      <c r="M39" s="1">
        <v>3.22</v>
      </c>
      <c r="N39" s="1"/>
      <c r="O39" s="1"/>
      <c r="P39" s="1"/>
      <c r="Q39" s="1"/>
      <c r="R39" s="1"/>
    </row>
    <row r="45" spans="1:14" ht="12.75">
      <c r="A45" s="5" t="s">
        <v>13</v>
      </c>
      <c r="B45" s="5">
        <v>1989</v>
      </c>
      <c r="C45" s="5">
        <v>1990</v>
      </c>
      <c r="D45" s="5">
        <v>1991</v>
      </c>
      <c r="E45" s="5">
        <v>1992</v>
      </c>
      <c r="F45" s="5">
        <v>1993</v>
      </c>
      <c r="G45" s="5">
        <v>1994</v>
      </c>
      <c r="H45" s="5">
        <v>1995</v>
      </c>
      <c r="I45" s="5">
        <v>1996</v>
      </c>
      <c r="J45" s="5">
        <v>1997</v>
      </c>
      <c r="K45" s="5">
        <v>1998</v>
      </c>
      <c r="L45" s="5">
        <v>1999</v>
      </c>
      <c r="M45" s="5">
        <v>2000</v>
      </c>
      <c r="N45" s="5">
        <v>2001</v>
      </c>
    </row>
    <row r="46" spans="1:18" ht="12.75">
      <c r="A46" t="s">
        <v>6</v>
      </c>
      <c r="B46" s="1">
        <v>7.3</v>
      </c>
      <c r="C46" s="1">
        <v>7.5</v>
      </c>
      <c r="D46" s="1">
        <v>7.2</v>
      </c>
      <c r="E46" s="1">
        <v>7.1</v>
      </c>
      <c r="F46" s="1">
        <v>7.04</v>
      </c>
      <c r="G46" s="1">
        <v>7.18</v>
      </c>
      <c r="H46" s="1">
        <v>7.33</v>
      </c>
      <c r="I46" s="1">
        <v>7.32</v>
      </c>
      <c r="J46" s="1">
        <v>7.32</v>
      </c>
      <c r="K46" s="1">
        <v>6.97</v>
      </c>
      <c r="L46" s="1">
        <v>6.85</v>
      </c>
      <c r="M46" s="1">
        <v>6.99</v>
      </c>
      <c r="N46" s="1"/>
      <c r="O46" s="1"/>
      <c r="P46" s="1"/>
      <c r="Q46" s="1"/>
      <c r="R46" s="1"/>
    </row>
    <row r="47" spans="1:18" ht="12.75">
      <c r="A47" t="s">
        <v>7</v>
      </c>
      <c r="B47" s="1">
        <v>3.7</v>
      </c>
      <c r="C47" s="1">
        <v>3.6</v>
      </c>
      <c r="D47" s="1">
        <v>3.7</v>
      </c>
      <c r="E47" s="1">
        <v>3.7</v>
      </c>
      <c r="F47" s="1">
        <v>3.94</v>
      </c>
      <c r="G47" s="1">
        <v>3.99</v>
      </c>
      <c r="H47" s="1">
        <v>3.85</v>
      </c>
      <c r="I47" s="1">
        <v>3.67</v>
      </c>
      <c r="J47" s="1">
        <v>3.74</v>
      </c>
      <c r="K47" s="1">
        <v>3.79</v>
      </c>
      <c r="L47" s="1">
        <v>3.88</v>
      </c>
      <c r="M47" s="1">
        <v>4.08</v>
      </c>
      <c r="N47" s="1"/>
      <c r="O47" s="1"/>
      <c r="P47" s="1"/>
      <c r="Q47" s="1"/>
      <c r="R47" s="1"/>
    </row>
    <row r="48" spans="1:18" ht="12.75">
      <c r="A48" t="s">
        <v>8</v>
      </c>
      <c r="B48" s="1">
        <v>4.4</v>
      </c>
      <c r="C48" s="1">
        <v>4.4</v>
      </c>
      <c r="D48" s="1">
        <v>4.4</v>
      </c>
      <c r="E48" s="1">
        <v>4.4</v>
      </c>
      <c r="F48" s="1">
        <v>4.42</v>
      </c>
      <c r="G48" s="1">
        <v>4.51</v>
      </c>
      <c r="H48" s="1">
        <v>4.51</v>
      </c>
      <c r="I48" s="1">
        <v>4.42</v>
      </c>
      <c r="J48" s="1">
        <v>4.39</v>
      </c>
      <c r="K48" s="1">
        <v>4.44</v>
      </c>
      <c r="L48" s="10"/>
      <c r="M48" s="1"/>
      <c r="N48" s="1"/>
      <c r="O48" s="1"/>
      <c r="P48" s="1"/>
      <c r="Q48" s="1"/>
      <c r="R48" s="1"/>
    </row>
    <row r="49" spans="1:18" ht="12.75">
      <c r="A49" t="s">
        <v>5</v>
      </c>
      <c r="B49" s="1">
        <v>4.7</v>
      </c>
      <c r="C49" s="1">
        <v>4.7</v>
      </c>
      <c r="D49" s="1">
        <v>4.7</v>
      </c>
      <c r="E49" s="1">
        <v>4.7</v>
      </c>
      <c r="F49" s="1">
        <v>4.76</v>
      </c>
      <c r="G49" s="1">
        <v>4.8</v>
      </c>
      <c r="H49" s="1">
        <v>4.79</v>
      </c>
      <c r="I49" s="1">
        <v>5</v>
      </c>
      <c r="J49" s="1">
        <v>5.05</v>
      </c>
      <c r="K49" s="1">
        <v>5.09</v>
      </c>
      <c r="L49" s="1">
        <v>5.26</v>
      </c>
      <c r="M49" s="1">
        <v>5.42</v>
      </c>
      <c r="N49" s="1"/>
      <c r="O49" s="1"/>
      <c r="P49" s="1"/>
      <c r="Q49" s="1"/>
      <c r="R49" s="1"/>
    </row>
    <row r="50" spans="1:18" ht="12.75">
      <c r="A50" t="s">
        <v>10</v>
      </c>
      <c r="B50" s="1">
        <v>5.8</v>
      </c>
      <c r="C50" s="1">
        <v>5.4</v>
      </c>
      <c r="D50" s="1">
        <v>5.4</v>
      </c>
      <c r="E50" s="1">
        <v>5.1</v>
      </c>
      <c r="F50" s="1">
        <v>5.16</v>
      </c>
      <c r="G50" s="1">
        <v>5.2</v>
      </c>
      <c r="H50" s="1">
        <v>5.12</v>
      </c>
      <c r="I50" s="1">
        <v>5.1</v>
      </c>
      <c r="J50" s="1">
        <v>4.98</v>
      </c>
      <c r="K50" s="1">
        <v>4.97</v>
      </c>
      <c r="L50" s="1">
        <v>4.63</v>
      </c>
      <c r="M50" s="1">
        <v>4.59</v>
      </c>
      <c r="N50" s="1"/>
      <c r="O50" s="1"/>
      <c r="P50" s="1"/>
      <c r="Q50" s="1"/>
      <c r="R50" s="1"/>
    </row>
    <row r="51" spans="1:18" ht="12.75">
      <c r="A51" t="s">
        <v>4</v>
      </c>
      <c r="B51" s="1">
        <v>4.35</v>
      </c>
      <c r="C51" s="1">
        <v>4.39</v>
      </c>
      <c r="D51" s="1">
        <v>4.39</v>
      </c>
      <c r="E51" s="1">
        <v>4.38</v>
      </c>
      <c r="F51" s="1">
        <v>4.44</v>
      </c>
      <c r="G51" s="1">
        <v>4.49</v>
      </c>
      <c r="H51" s="1">
        <v>4.55</v>
      </c>
      <c r="I51" s="1">
        <v>4.56</v>
      </c>
      <c r="J51" s="1">
        <v>4.48</v>
      </c>
      <c r="K51" s="1">
        <v>4.55</v>
      </c>
      <c r="L51" s="1">
        <v>4.54</v>
      </c>
      <c r="M51" s="1">
        <v>4.59</v>
      </c>
      <c r="N51" s="1"/>
      <c r="O51" s="1"/>
      <c r="P51" s="1"/>
      <c r="Q51" s="1"/>
      <c r="R51" s="1"/>
    </row>
    <row r="52" spans="1:18" ht="12.75">
      <c r="A52" t="s">
        <v>9</v>
      </c>
      <c r="B52" s="1">
        <v>3.8</v>
      </c>
      <c r="C52" s="1">
        <v>3.7</v>
      </c>
      <c r="D52" s="1">
        <v>3.7</v>
      </c>
      <c r="E52" s="1">
        <v>3.7</v>
      </c>
      <c r="F52" s="1">
        <v>3.7</v>
      </c>
      <c r="G52" s="1">
        <v>3.74</v>
      </c>
      <c r="H52" s="1">
        <v>3.76</v>
      </c>
      <c r="I52" s="1">
        <v>3.75</v>
      </c>
      <c r="J52" s="1">
        <v>3.78</v>
      </c>
      <c r="K52" s="1">
        <v>3.81</v>
      </c>
      <c r="L52" s="1">
        <v>3.77</v>
      </c>
      <c r="M52" s="1">
        <v>3.86</v>
      </c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7" spans="1:14" ht="12.75">
      <c r="A57" s="7" t="s">
        <v>14</v>
      </c>
      <c r="B57" s="8">
        <v>1989</v>
      </c>
      <c r="C57" s="8">
        <v>1990</v>
      </c>
      <c r="D57" s="8">
        <v>1991</v>
      </c>
      <c r="E57" s="8">
        <v>1992</v>
      </c>
      <c r="F57" s="8">
        <v>1993</v>
      </c>
      <c r="G57" s="8">
        <v>1994</v>
      </c>
      <c r="H57" s="8">
        <v>1995</v>
      </c>
      <c r="I57" s="8">
        <v>1996</v>
      </c>
      <c r="J57" s="8">
        <v>1997</v>
      </c>
      <c r="K57" s="8">
        <v>1998</v>
      </c>
      <c r="L57" s="8">
        <v>1999</v>
      </c>
      <c r="M57" s="8">
        <v>2000</v>
      </c>
      <c r="N57" s="8">
        <v>2001</v>
      </c>
    </row>
    <row r="58" spans="1:14" ht="12.75">
      <c r="A58" t="s">
        <v>6</v>
      </c>
      <c r="B58" s="6"/>
      <c r="C58" s="6"/>
      <c r="D58" s="6"/>
      <c r="E58" s="6"/>
      <c r="F58" s="6"/>
      <c r="G58" s="6">
        <v>0.02</v>
      </c>
      <c r="H58" s="6">
        <v>0.02</v>
      </c>
      <c r="I58" s="6">
        <v>0.02</v>
      </c>
      <c r="J58" s="6">
        <v>0.02</v>
      </c>
      <c r="K58" s="6">
        <v>0.02</v>
      </c>
      <c r="L58" s="6">
        <v>0.02</v>
      </c>
      <c r="M58" s="6">
        <v>0.02</v>
      </c>
      <c r="N58" s="6"/>
    </row>
    <row r="59" spans="1:14" ht="12.75">
      <c r="A59" t="s">
        <v>7</v>
      </c>
      <c r="B59" s="6"/>
      <c r="C59" s="6"/>
      <c r="D59" s="6"/>
      <c r="E59" s="6"/>
      <c r="F59" s="6"/>
      <c r="G59" s="6">
        <v>0.07</v>
      </c>
      <c r="H59" s="6">
        <v>0.07</v>
      </c>
      <c r="I59" s="6">
        <v>0.07</v>
      </c>
      <c r="J59" s="6">
        <v>0.07</v>
      </c>
      <c r="K59" s="6">
        <v>0.06</v>
      </c>
      <c r="L59" s="6">
        <v>0.07</v>
      </c>
      <c r="M59" s="6">
        <v>0.06</v>
      </c>
      <c r="N59" s="6"/>
    </row>
    <row r="60" spans="1:14" ht="12.75">
      <c r="A60" t="s">
        <v>8</v>
      </c>
      <c r="B60" s="6"/>
      <c r="C60" s="6"/>
      <c r="D60" s="6"/>
      <c r="E60" s="6"/>
      <c r="F60" s="6"/>
      <c r="G60" s="6">
        <v>0.02</v>
      </c>
      <c r="H60" s="6">
        <v>0.02</v>
      </c>
      <c r="I60" s="6">
        <v>0.02</v>
      </c>
      <c r="J60" s="6">
        <v>0.02</v>
      </c>
      <c r="K60" s="6">
        <v>0.02</v>
      </c>
      <c r="L60" s="10"/>
      <c r="M60" s="6"/>
      <c r="N60" s="6"/>
    </row>
    <row r="61" spans="1:14" ht="12.75">
      <c r="A61" t="s">
        <v>5</v>
      </c>
      <c r="B61" s="6"/>
      <c r="C61" s="6"/>
      <c r="D61" s="6"/>
      <c r="E61" s="6"/>
      <c r="F61" s="6"/>
      <c r="G61" s="6">
        <v>0.3</v>
      </c>
      <c r="H61" s="6">
        <v>0.3</v>
      </c>
      <c r="I61" s="6">
        <v>0.3</v>
      </c>
      <c r="J61" s="6">
        <v>0.29</v>
      </c>
      <c r="K61" s="6">
        <v>0.31</v>
      </c>
      <c r="L61" s="6">
        <v>0.29</v>
      </c>
      <c r="M61" s="6">
        <v>0.29</v>
      </c>
      <c r="N61" s="6"/>
    </row>
    <row r="62" spans="1:14" ht="12.75">
      <c r="A62" t="s">
        <v>10</v>
      </c>
      <c r="B62" s="6"/>
      <c r="C62" s="6"/>
      <c r="D62" s="6"/>
      <c r="E62" s="6"/>
      <c r="F62" s="6"/>
      <c r="G62" s="6">
        <v>0.33</v>
      </c>
      <c r="H62" s="6">
        <v>0.35</v>
      </c>
      <c r="I62" s="6">
        <v>0.36</v>
      </c>
      <c r="J62" s="6">
        <v>0.36</v>
      </c>
      <c r="K62" s="6">
        <v>0.36</v>
      </c>
      <c r="L62" s="6">
        <v>0.38</v>
      </c>
      <c r="M62" s="6">
        <v>0.39</v>
      </c>
      <c r="N62" s="6"/>
    </row>
    <row r="63" spans="1:14" ht="12.75">
      <c r="A63" t="s">
        <v>4</v>
      </c>
      <c r="B63" s="6"/>
      <c r="C63" s="6"/>
      <c r="D63" s="6"/>
      <c r="E63" s="6"/>
      <c r="F63" s="6"/>
      <c r="G63" s="6">
        <v>0.09</v>
      </c>
      <c r="H63" s="6">
        <v>0.09</v>
      </c>
      <c r="I63" s="6">
        <v>0.08</v>
      </c>
      <c r="J63" s="6">
        <v>0.09</v>
      </c>
      <c r="K63" s="6">
        <v>0.09</v>
      </c>
      <c r="L63" s="6">
        <v>0.09</v>
      </c>
      <c r="M63" s="6">
        <v>0.08</v>
      </c>
      <c r="N63" s="6"/>
    </row>
    <row r="64" spans="1:14" ht="12.75">
      <c r="A64" t="s">
        <v>9</v>
      </c>
      <c r="B64" s="6"/>
      <c r="C64" s="6"/>
      <c r="D64" s="6"/>
      <c r="E64" s="6"/>
      <c r="F64" s="6"/>
      <c r="G64" s="6">
        <v>0.18</v>
      </c>
      <c r="H64" s="6">
        <v>0.16</v>
      </c>
      <c r="I64" s="6">
        <v>0.16</v>
      </c>
      <c r="J64" s="6">
        <v>0.16</v>
      </c>
      <c r="K64" s="6">
        <v>0.15</v>
      </c>
      <c r="L64" s="6">
        <v>0.16</v>
      </c>
      <c r="M64" s="6">
        <v>0.15</v>
      </c>
      <c r="N64" s="6"/>
    </row>
    <row r="65" spans="2:14" ht="12.75">
      <c r="B65" s="9">
        <f aca="true" t="shared" si="0" ref="B65:J65">SUM(B58:B64)</f>
        <v>0</v>
      </c>
      <c r="C65" s="9">
        <f t="shared" si="0"/>
        <v>0</v>
      </c>
      <c r="D65" s="9">
        <f t="shared" si="0"/>
        <v>0</v>
      </c>
      <c r="E65" s="9">
        <f t="shared" si="0"/>
        <v>0</v>
      </c>
      <c r="F65" s="9">
        <f t="shared" si="0"/>
        <v>0</v>
      </c>
      <c r="G65" s="9">
        <f t="shared" si="0"/>
        <v>1.01</v>
      </c>
      <c r="H65" s="9">
        <f t="shared" si="0"/>
        <v>1.01</v>
      </c>
      <c r="I65" s="9">
        <f t="shared" si="0"/>
        <v>1.01</v>
      </c>
      <c r="J65" s="9">
        <f t="shared" si="0"/>
        <v>1.01</v>
      </c>
      <c r="K65" s="9">
        <f>SUM(K58:K64)</f>
        <v>1.01</v>
      </c>
      <c r="L65" s="9">
        <f>SUM(L58:L64)</f>
        <v>1.01</v>
      </c>
      <c r="M65" s="9">
        <f>SUM(M58:M64)</f>
        <v>0.99</v>
      </c>
      <c r="N65" s="9">
        <f>SUM(N58:N64)</f>
        <v>0</v>
      </c>
    </row>
    <row r="70" spans="1:14" ht="12.75">
      <c r="A70" s="2" t="s">
        <v>3</v>
      </c>
      <c r="B70" s="2">
        <v>1989</v>
      </c>
      <c r="C70" s="2">
        <v>1990</v>
      </c>
      <c r="D70" s="2">
        <v>1991</v>
      </c>
      <c r="E70" s="2">
        <v>1992</v>
      </c>
      <c r="F70" s="2">
        <v>1993</v>
      </c>
      <c r="G70" s="2">
        <v>1994</v>
      </c>
      <c r="H70" s="2">
        <v>1995</v>
      </c>
      <c r="I70" s="2">
        <v>1996</v>
      </c>
      <c r="J70" s="2">
        <v>1997</v>
      </c>
      <c r="K70" s="2">
        <v>1998</v>
      </c>
      <c r="L70" s="2">
        <v>1999</v>
      </c>
      <c r="M70" s="2">
        <v>2000</v>
      </c>
      <c r="N70" s="2">
        <v>2001</v>
      </c>
    </row>
    <row r="71" spans="1:14" ht="12.75">
      <c r="A71" t="s">
        <v>6</v>
      </c>
      <c r="B71" s="1">
        <f aca="true" t="shared" si="1" ref="B71:D73">+B7/$B7</f>
        <v>1</v>
      </c>
      <c r="C71" s="1">
        <f t="shared" si="1"/>
        <v>0.986111111111111</v>
      </c>
      <c r="D71" s="1">
        <f t="shared" si="1"/>
        <v>0.9583333333333334</v>
      </c>
      <c r="E71" s="1">
        <f aca="true" t="shared" si="2" ref="E71:M71">+E7/$B7</f>
        <v>0.9583333333333334</v>
      </c>
      <c r="F71" s="1">
        <f t="shared" si="2"/>
        <v>0.9638888888888889</v>
      </c>
      <c r="G71" s="1">
        <f t="shared" si="2"/>
        <v>1.0097222222222222</v>
      </c>
      <c r="H71" s="1">
        <f t="shared" si="2"/>
        <v>1.038888888888889</v>
      </c>
      <c r="I71" s="1">
        <f t="shared" si="2"/>
        <v>1.0680555555555555</v>
      </c>
      <c r="J71" s="1">
        <f t="shared" si="2"/>
        <v>1.0708333333333333</v>
      </c>
      <c r="K71" s="1">
        <f t="shared" si="2"/>
        <v>0.9597222222222223</v>
      </c>
      <c r="L71" s="1">
        <f t="shared" si="2"/>
        <v>0.961111111111111</v>
      </c>
      <c r="M71" s="1">
        <f t="shared" si="2"/>
        <v>0.9777777777777777</v>
      </c>
      <c r="N71" s="1"/>
    </row>
    <row r="72" spans="1:14" ht="12.75">
      <c r="A72" t="s">
        <v>7</v>
      </c>
      <c r="B72" s="1">
        <f t="shared" si="1"/>
        <v>1</v>
      </c>
      <c r="C72" s="1">
        <f t="shared" si="1"/>
        <v>1</v>
      </c>
      <c r="D72" s="1">
        <f t="shared" si="1"/>
        <v>1.017857142857143</v>
      </c>
      <c r="E72" s="1">
        <f aca="true" t="shared" si="3" ref="E72:M72">+E8/$B8</f>
        <v>0.9642857142857144</v>
      </c>
      <c r="F72" s="1">
        <f t="shared" si="3"/>
        <v>1.0125</v>
      </c>
      <c r="G72" s="1">
        <f t="shared" si="3"/>
        <v>1.0696428571428573</v>
      </c>
      <c r="H72" s="1">
        <f t="shared" si="3"/>
        <v>1.0803571428571428</v>
      </c>
      <c r="I72" s="1">
        <f t="shared" si="3"/>
        <v>1.125</v>
      </c>
      <c r="J72" s="1">
        <f t="shared" si="3"/>
        <v>1.1482142857142856</v>
      </c>
      <c r="K72" s="1">
        <f t="shared" si="3"/>
        <v>1.1785714285714286</v>
      </c>
      <c r="L72" s="1">
        <f t="shared" si="3"/>
        <v>1.2214285714285715</v>
      </c>
      <c r="M72" s="1">
        <f t="shared" si="3"/>
        <v>1.3017857142857143</v>
      </c>
      <c r="N72" s="1"/>
    </row>
    <row r="73" spans="1:14" ht="12.75">
      <c r="A73" t="s">
        <v>8</v>
      </c>
      <c r="B73" s="1">
        <f t="shared" si="1"/>
        <v>1</v>
      </c>
      <c r="C73" s="1">
        <f t="shared" si="1"/>
        <v>1</v>
      </c>
      <c r="D73" s="1">
        <f t="shared" si="1"/>
        <v>0.9791666666666667</v>
      </c>
      <c r="E73" s="1">
        <f aca="true" t="shared" si="4" ref="E73:K73">+E9/$B9</f>
        <v>1</v>
      </c>
      <c r="F73" s="1">
        <f t="shared" si="4"/>
        <v>0.9958333333333335</v>
      </c>
      <c r="G73" s="1">
        <f t="shared" si="4"/>
        <v>1.0562500000000001</v>
      </c>
      <c r="H73" s="1">
        <f t="shared" si="4"/>
        <v>1.0479166666666668</v>
      </c>
      <c r="I73" s="1">
        <f t="shared" si="4"/>
        <v>1.04375</v>
      </c>
      <c r="J73" s="1">
        <f t="shared" si="4"/>
        <v>1.0479166666666668</v>
      </c>
      <c r="K73" s="1">
        <f t="shared" si="4"/>
        <v>1.0833333333333335</v>
      </c>
      <c r="L73" s="10"/>
      <c r="M73" s="1"/>
      <c r="N73" s="1"/>
    </row>
    <row r="74" spans="1:14" ht="12.75">
      <c r="A74" t="s">
        <v>5</v>
      </c>
      <c r="B74" s="1">
        <f>+B10/$B10</f>
        <v>1</v>
      </c>
      <c r="C74" s="1">
        <f aca="true" t="shared" si="5" ref="C74:M74">+C10/$B10</f>
        <v>1</v>
      </c>
      <c r="D74" s="1">
        <f t="shared" si="5"/>
        <v>1</v>
      </c>
      <c r="E74" s="1">
        <f t="shared" si="5"/>
        <v>1</v>
      </c>
      <c r="F74" s="1">
        <f t="shared" si="5"/>
        <v>1.0153846153846153</v>
      </c>
      <c r="G74" s="1">
        <f t="shared" si="5"/>
        <v>1.0576923076923077</v>
      </c>
      <c r="H74" s="1">
        <f t="shared" si="5"/>
        <v>1.0634615384615385</v>
      </c>
      <c r="I74" s="1">
        <f t="shared" si="5"/>
        <v>1.1076923076923075</v>
      </c>
      <c r="J74" s="1">
        <f t="shared" si="5"/>
        <v>1.148076923076923</v>
      </c>
      <c r="K74" s="1">
        <f t="shared" si="5"/>
        <v>1.1826923076923077</v>
      </c>
      <c r="L74" s="1">
        <f t="shared" si="5"/>
        <v>1.198076923076923</v>
      </c>
      <c r="M74" s="1">
        <f t="shared" si="5"/>
        <v>1.2326923076923078</v>
      </c>
      <c r="N74" s="1"/>
    </row>
    <row r="75" spans="1:14" ht="12.75">
      <c r="A75" t="s">
        <v>10</v>
      </c>
      <c r="B75" s="1">
        <f>+B11/$B11</f>
        <v>1</v>
      </c>
      <c r="C75" s="1">
        <f aca="true" t="shared" si="6" ref="C75:M75">+C11/$B11</f>
        <v>0.9487179487179488</v>
      </c>
      <c r="D75" s="1">
        <f t="shared" si="6"/>
        <v>0.9358974358974359</v>
      </c>
      <c r="E75" s="1">
        <f t="shared" si="6"/>
        <v>0.9102564102564102</v>
      </c>
      <c r="F75" s="1">
        <f t="shared" si="6"/>
        <v>0.8974358974358975</v>
      </c>
      <c r="G75" s="1">
        <f t="shared" si="6"/>
        <v>0.8961538461538462</v>
      </c>
      <c r="H75" s="1">
        <f t="shared" si="6"/>
        <v>0.8974358974358975</v>
      </c>
      <c r="I75" s="1">
        <f t="shared" si="6"/>
        <v>0.8974358974358975</v>
      </c>
      <c r="J75" s="1">
        <f t="shared" si="6"/>
        <v>0.8884615384615384</v>
      </c>
      <c r="K75" s="1">
        <f t="shared" si="6"/>
        <v>0.8807692307692307</v>
      </c>
      <c r="L75" s="1">
        <f t="shared" si="6"/>
        <v>0.7923076923076923</v>
      </c>
      <c r="M75" s="1">
        <f t="shared" si="6"/>
        <v>0.7935897435897437</v>
      </c>
      <c r="N75" s="1"/>
    </row>
    <row r="76" spans="1:14" ht="12.75">
      <c r="A76" t="s">
        <v>4</v>
      </c>
      <c r="B76" s="1">
        <f>+B12/$B12</f>
        <v>1</v>
      </c>
      <c r="C76" s="1">
        <f aca="true" t="shared" si="7" ref="C76:M76">+C12/$B12</f>
        <v>1.0110132158590308</v>
      </c>
      <c r="D76" s="1">
        <f t="shared" si="7"/>
        <v>1</v>
      </c>
      <c r="E76" s="1">
        <f t="shared" si="7"/>
        <v>1.0088105726872247</v>
      </c>
      <c r="F76" s="1">
        <f t="shared" si="7"/>
        <v>1.02863436123348</v>
      </c>
      <c r="G76" s="1">
        <f t="shared" si="7"/>
        <v>1.0748898678414096</v>
      </c>
      <c r="H76" s="1">
        <f t="shared" si="7"/>
        <v>1.0814977973568283</v>
      </c>
      <c r="I76" s="1">
        <f t="shared" si="7"/>
        <v>1.0881057268722467</v>
      </c>
      <c r="J76" s="1">
        <f t="shared" si="7"/>
        <v>1.1123348017621144</v>
      </c>
      <c r="K76" s="1">
        <f t="shared" si="7"/>
        <v>1.1563876651982379</v>
      </c>
      <c r="L76" s="1">
        <f t="shared" si="7"/>
        <v>1.1563876651982379</v>
      </c>
      <c r="M76" s="1">
        <f t="shared" si="7"/>
        <v>1.158590308370044</v>
      </c>
      <c r="N76" s="1"/>
    </row>
    <row r="77" spans="1:14" ht="12.75">
      <c r="A77" t="s">
        <v>9</v>
      </c>
      <c r="B77" s="1">
        <f>+B13/$B13</f>
        <v>1</v>
      </c>
      <c r="C77" s="1">
        <f aca="true" t="shared" si="8" ref="C77:M77">+C13/$B13</f>
        <v>0.983050847457627</v>
      </c>
      <c r="D77" s="1">
        <f t="shared" si="8"/>
        <v>0.983050847457627</v>
      </c>
      <c r="E77" s="1">
        <f t="shared" si="8"/>
        <v>0.983050847457627</v>
      </c>
      <c r="F77" s="1">
        <f t="shared" si="8"/>
        <v>0.9728813559322034</v>
      </c>
      <c r="G77" s="1">
        <f t="shared" si="8"/>
        <v>0.9796610169491525</v>
      </c>
      <c r="H77" s="1">
        <f t="shared" si="8"/>
        <v>0.9762711864406779</v>
      </c>
      <c r="I77" s="1">
        <f t="shared" si="8"/>
        <v>0.988135593220339</v>
      </c>
      <c r="J77" s="1">
        <f t="shared" si="8"/>
        <v>1</v>
      </c>
      <c r="K77" s="1">
        <f t="shared" si="8"/>
        <v>1.0084745762711864</v>
      </c>
      <c r="L77" s="1">
        <f t="shared" si="8"/>
        <v>1.0135593220338983</v>
      </c>
      <c r="M77" s="1">
        <f t="shared" si="8"/>
        <v>1.054237288135593</v>
      </c>
      <c r="N77" s="1"/>
    </row>
    <row r="83" spans="1:14" ht="12.75">
      <c r="A83" s="3" t="s">
        <v>11</v>
      </c>
      <c r="B83" s="3">
        <v>1989</v>
      </c>
      <c r="C83" s="3">
        <v>1990</v>
      </c>
      <c r="D83" s="3">
        <v>1991</v>
      </c>
      <c r="E83" s="3">
        <v>1992</v>
      </c>
      <c r="F83" s="3">
        <v>1993</v>
      </c>
      <c r="G83" s="3">
        <v>1994</v>
      </c>
      <c r="H83" s="3">
        <v>1995</v>
      </c>
      <c r="I83" s="3">
        <v>1996</v>
      </c>
      <c r="J83" s="3">
        <v>1997</v>
      </c>
      <c r="K83" s="3">
        <v>1998</v>
      </c>
      <c r="L83" s="3">
        <v>1999</v>
      </c>
      <c r="M83" s="3">
        <v>2000</v>
      </c>
      <c r="N83" s="3">
        <v>2001</v>
      </c>
    </row>
    <row r="84" spans="1:14" ht="12.75">
      <c r="A84" t="s">
        <v>6</v>
      </c>
      <c r="B84" s="1">
        <f aca="true" t="shared" si="9" ref="B84:M90">+B20/$B20</f>
        <v>1</v>
      </c>
      <c r="C84" s="1">
        <f t="shared" si="9"/>
        <v>0.9670329670329672</v>
      </c>
      <c r="D84" s="1">
        <f t="shared" si="9"/>
        <v>0.9120879120879122</v>
      </c>
      <c r="E84" s="1">
        <f t="shared" si="9"/>
        <v>0.9120879120879122</v>
      </c>
      <c r="F84" s="1">
        <f t="shared" si="9"/>
        <v>0.9120879120879122</v>
      </c>
      <c r="G84" s="1">
        <f t="shared" si="9"/>
        <v>0.9065934065934066</v>
      </c>
      <c r="H84" s="1">
        <f t="shared" si="9"/>
        <v>0.9131868131868133</v>
      </c>
      <c r="I84" s="1">
        <f t="shared" si="9"/>
        <v>0.9142857142857144</v>
      </c>
      <c r="J84" s="1">
        <f t="shared" si="9"/>
        <v>0.9076923076923077</v>
      </c>
      <c r="K84" s="1">
        <f t="shared" si="9"/>
        <v>0.8857142857142858</v>
      </c>
      <c r="L84" s="1">
        <f t="shared" si="9"/>
        <v>0.8835164835164835</v>
      </c>
      <c r="M84" s="1">
        <f t="shared" si="9"/>
        <v>0.8780219780219781</v>
      </c>
      <c r="N84" s="1"/>
    </row>
    <row r="85" spans="1:14" ht="12.75">
      <c r="A85" t="s">
        <v>7</v>
      </c>
      <c r="B85" s="1">
        <f t="shared" si="9"/>
        <v>1</v>
      </c>
      <c r="C85" s="1">
        <f t="shared" si="9"/>
        <v>1</v>
      </c>
      <c r="D85" s="1">
        <f t="shared" si="9"/>
        <v>0.9066666666666666</v>
      </c>
      <c r="E85" s="1">
        <f t="shared" si="9"/>
        <v>0.8933333333333333</v>
      </c>
      <c r="F85" s="1">
        <f t="shared" si="9"/>
        <v>0.8826666666666667</v>
      </c>
      <c r="G85" s="1">
        <f t="shared" si="9"/>
        <v>0.8826666666666667</v>
      </c>
      <c r="H85" s="1">
        <f t="shared" si="9"/>
        <v>0.9053333333333333</v>
      </c>
      <c r="I85" s="1">
        <f t="shared" si="9"/>
        <v>0.8906666666666666</v>
      </c>
      <c r="J85" s="1">
        <f t="shared" si="9"/>
        <v>0.8906666666666666</v>
      </c>
      <c r="K85" s="1">
        <f t="shared" si="9"/>
        <v>0.8906666666666666</v>
      </c>
      <c r="L85" s="1">
        <f t="shared" si="9"/>
        <v>0.8893333333333333</v>
      </c>
      <c r="M85" s="1">
        <f t="shared" si="9"/>
        <v>0.8866666666666667</v>
      </c>
      <c r="N85" s="1"/>
    </row>
    <row r="86" spans="1:14" ht="12.75">
      <c r="A86" t="s">
        <v>8</v>
      </c>
      <c r="B86" s="1">
        <f t="shared" si="9"/>
        <v>1</v>
      </c>
      <c r="C86" s="1">
        <f t="shared" si="9"/>
        <v>0.978723404255319</v>
      </c>
      <c r="D86" s="1">
        <f t="shared" si="9"/>
        <v>0.978723404255319</v>
      </c>
      <c r="E86" s="1">
        <f t="shared" si="9"/>
        <v>0.978723404255319</v>
      </c>
      <c r="F86" s="1">
        <f t="shared" si="9"/>
        <v>0.9808510638297873</v>
      </c>
      <c r="G86" s="1">
        <f t="shared" si="9"/>
        <v>0.9829787234042553</v>
      </c>
      <c r="H86" s="1">
        <f t="shared" si="9"/>
        <v>0.9872340425531914</v>
      </c>
      <c r="I86" s="1">
        <f t="shared" si="9"/>
        <v>0.9893617021276596</v>
      </c>
      <c r="J86" s="1">
        <f t="shared" si="9"/>
        <v>0.9851063829787233</v>
      </c>
      <c r="K86" s="1">
        <f t="shared" si="9"/>
        <v>0.9851063829787233</v>
      </c>
      <c r="L86" s="1"/>
      <c r="M86" s="1"/>
      <c r="N86" s="1"/>
    </row>
    <row r="87" spans="1:14" ht="12.75">
      <c r="A87" t="s">
        <v>5</v>
      </c>
      <c r="B87" s="1">
        <f t="shared" si="9"/>
        <v>1</v>
      </c>
      <c r="C87" s="1">
        <f t="shared" si="9"/>
        <v>0.9807692307692306</v>
      </c>
      <c r="D87" s="1">
        <f t="shared" si="9"/>
        <v>0.9807692307692306</v>
      </c>
      <c r="E87" s="1">
        <f t="shared" si="9"/>
        <v>0.9807692307692306</v>
      </c>
      <c r="F87" s="1">
        <f t="shared" si="9"/>
        <v>0.975</v>
      </c>
      <c r="G87" s="1">
        <f t="shared" si="9"/>
        <v>0.9653846153846153</v>
      </c>
      <c r="H87" s="1">
        <f t="shared" si="9"/>
        <v>0.9500000000000001</v>
      </c>
      <c r="I87" s="1">
        <f t="shared" si="9"/>
        <v>0.9961538461538461</v>
      </c>
      <c r="J87" s="1">
        <f t="shared" si="9"/>
        <v>1.0096153846153846</v>
      </c>
      <c r="K87" s="1">
        <f t="shared" si="9"/>
        <v>1.025</v>
      </c>
      <c r="L87" s="1">
        <f t="shared" si="9"/>
        <v>1.0365384615384614</v>
      </c>
      <c r="M87" s="1">
        <f t="shared" si="9"/>
        <v>1.044230769230769</v>
      </c>
      <c r="N87" s="1"/>
    </row>
    <row r="88" spans="1:14" ht="12.75">
      <c r="A88" t="s">
        <v>10</v>
      </c>
      <c r="B88" s="1">
        <f t="shared" si="9"/>
        <v>1</v>
      </c>
      <c r="C88" s="1">
        <f t="shared" si="9"/>
        <v>0.9130434782608695</v>
      </c>
      <c r="D88" s="1">
        <f t="shared" si="9"/>
        <v>0.8840579710144927</v>
      </c>
      <c r="E88" s="1">
        <f t="shared" si="9"/>
        <v>0.855072463768116</v>
      </c>
      <c r="F88" s="1">
        <f t="shared" si="9"/>
        <v>0.844927536231884</v>
      </c>
      <c r="G88" s="1">
        <f t="shared" si="9"/>
        <v>0.8391304347826086</v>
      </c>
      <c r="H88" s="1">
        <f t="shared" si="9"/>
        <v>0.8405797101449275</v>
      </c>
      <c r="I88" s="1">
        <f t="shared" si="9"/>
        <v>0.8391304347826086</v>
      </c>
      <c r="J88" s="1">
        <f t="shared" si="9"/>
        <v>0.8115942028985507</v>
      </c>
      <c r="K88" s="1">
        <f t="shared" si="9"/>
        <v>0.8101449275362318</v>
      </c>
      <c r="L88" s="1">
        <f t="shared" si="9"/>
        <v>0.736231884057971</v>
      </c>
      <c r="M88" s="1">
        <f t="shared" si="9"/>
        <v>0.7202898550724637</v>
      </c>
      <c r="N88" s="1"/>
    </row>
    <row r="89" spans="1:14" ht="12.75">
      <c r="A89" t="s">
        <v>4</v>
      </c>
      <c r="B89" s="1">
        <f t="shared" si="9"/>
        <v>1</v>
      </c>
      <c r="C89" s="1">
        <f t="shared" si="9"/>
        <v>0.9874213836477989</v>
      </c>
      <c r="D89" s="1">
        <f t="shared" si="9"/>
        <v>0.989517819706499</v>
      </c>
      <c r="E89" s="1">
        <f t="shared" si="9"/>
        <v>0.9853249475890986</v>
      </c>
      <c r="F89" s="1">
        <f t="shared" si="9"/>
        <v>0.9853249475890986</v>
      </c>
      <c r="G89" s="1">
        <f t="shared" si="9"/>
        <v>0.9811320754716981</v>
      </c>
      <c r="H89" s="1">
        <f t="shared" si="9"/>
        <v>0.9874213836477989</v>
      </c>
      <c r="I89" s="1">
        <f t="shared" si="9"/>
        <v>0.9874213836477989</v>
      </c>
      <c r="J89" s="1">
        <f t="shared" si="9"/>
        <v>0.9853249475890986</v>
      </c>
      <c r="K89" s="1">
        <f t="shared" si="9"/>
        <v>0.9832285115303985</v>
      </c>
      <c r="L89" s="1">
        <f t="shared" si="9"/>
        <v>0.979035639412998</v>
      </c>
      <c r="M89" s="1">
        <f t="shared" si="9"/>
        <v>0.9832285115303985</v>
      </c>
      <c r="N89" s="1"/>
    </row>
    <row r="90" spans="1:14" ht="12.75">
      <c r="A90" t="s">
        <v>9</v>
      </c>
      <c r="B90" s="1">
        <f t="shared" si="9"/>
        <v>1</v>
      </c>
      <c r="C90" s="1">
        <f t="shared" si="9"/>
        <v>0.9800000000000001</v>
      </c>
      <c r="D90" s="1">
        <f t="shared" si="9"/>
        <v>0.9800000000000001</v>
      </c>
      <c r="E90" s="1">
        <f t="shared" si="9"/>
        <v>0.96</v>
      </c>
      <c r="F90" s="1">
        <f t="shared" si="9"/>
        <v>0.966</v>
      </c>
      <c r="G90" s="1">
        <f t="shared" si="9"/>
        <v>0.9560000000000001</v>
      </c>
      <c r="H90" s="1">
        <f t="shared" si="9"/>
        <v>0.958</v>
      </c>
      <c r="I90" s="1">
        <f t="shared" si="9"/>
        <v>0.9560000000000001</v>
      </c>
      <c r="J90" s="1">
        <f t="shared" si="9"/>
        <v>1.01</v>
      </c>
      <c r="K90" s="1">
        <f t="shared" si="9"/>
        <v>1.014</v>
      </c>
      <c r="L90" s="1">
        <f t="shared" si="9"/>
        <v>1.006</v>
      </c>
      <c r="M90" s="1">
        <f t="shared" si="9"/>
        <v>1.024</v>
      </c>
      <c r="N90" s="1"/>
    </row>
    <row r="96" spans="1:14" ht="12.75">
      <c r="A96" s="4" t="s">
        <v>12</v>
      </c>
      <c r="B96" s="4">
        <v>1989</v>
      </c>
      <c r="C96" s="4">
        <v>1990</v>
      </c>
      <c r="D96" s="4">
        <v>1991</v>
      </c>
      <c r="E96" s="4">
        <v>1992</v>
      </c>
      <c r="F96" s="4">
        <v>1993</v>
      </c>
      <c r="G96" s="4">
        <v>1994</v>
      </c>
      <c r="H96" s="4">
        <v>1995</v>
      </c>
      <c r="I96" s="4">
        <v>1996</v>
      </c>
      <c r="J96" s="4">
        <v>1997</v>
      </c>
      <c r="K96" s="4">
        <v>1998</v>
      </c>
      <c r="L96" s="4">
        <v>1999</v>
      </c>
      <c r="M96" s="4">
        <v>2000</v>
      </c>
      <c r="N96" s="4">
        <v>2001</v>
      </c>
    </row>
    <row r="97" spans="1:14" ht="12.75">
      <c r="A97" t="s">
        <v>6</v>
      </c>
      <c r="B97" s="1">
        <f aca="true" t="shared" si="10" ref="B97:M97">+B33/$B33</f>
        <v>1</v>
      </c>
      <c r="C97" s="1">
        <f t="shared" si="10"/>
        <v>1.1071428571428572</v>
      </c>
      <c r="D97" s="1">
        <f t="shared" si="10"/>
        <v>1.0892857142857142</v>
      </c>
      <c r="E97" s="1">
        <f t="shared" si="10"/>
        <v>1.0357142857142858</v>
      </c>
      <c r="F97" s="1">
        <f t="shared" si="10"/>
        <v>0.9714285714285715</v>
      </c>
      <c r="G97" s="1">
        <f t="shared" si="10"/>
        <v>0.9803571428571429</v>
      </c>
      <c r="H97" s="1">
        <f t="shared" si="10"/>
        <v>0.9678571428571429</v>
      </c>
      <c r="I97" s="1">
        <f t="shared" si="10"/>
        <v>0.8982142857142859</v>
      </c>
      <c r="J97" s="1">
        <f t="shared" si="10"/>
        <v>0.9</v>
      </c>
      <c r="K97" s="1">
        <f t="shared" si="10"/>
        <v>0.9196428571428573</v>
      </c>
      <c r="L97" s="1">
        <f t="shared" si="10"/>
        <v>0.8642857142857143</v>
      </c>
      <c r="M97" s="1">
        <f t="shared" si="10"/>
        <v>0.9285714285714287</v>
      </c>
      <c r="N97" s="1"/>
    </row>
    <row r="98" spans="1:14" ht="12.75">
      <c r="A98" t="s">
        <v>7</v>
      </c>
      <c r="B98" s="1">
        <f aca="true" t="shared" si="11" ref="B98:M98">+B34/$B34</f>
        <v>1</v>
      </c>
      <c r="C98" s="1">
        <f t="shared" si="11"/>
        <v>1</v>
      </c>
      <c r="D98" s="1">
        <f t="shared" si="11"/>
        <v>1</v>
      </c>
      <c r="E98" s="1">
        <f t="shared" si="11"/>
        <v>1.037037037037037</v>
      </c>
      <c r="F98" s="1">
        <f t="shared" si="11"/>
        <v>1.111111111111111</v>
      </c>
      <c r="G98" s="1">
        <f t="shared" si="11"/>
        <v>1.1259259259259258</v>
      </c>
      <c r="H98" s="1">
        <f t="shared" si="11"/>
        <v>1.0851851851851853</v>
      </c>
      <c r="I98" s="1">
        <f t="shared" si="11"/>
        <v>0.9851851851851852</v>
      </c>
      <c r="J98" s="1">
        <f t="shared" si="11"/>
        <v>0.9814814814814814</v>
      </c>
      <c r="K98" s="1">
        <f t="shared" si="11"/>
        <v>1.0074074074074073</v>
      </c>
      <c r="L98" s="1">
        <f t="shared" si="11"/>
        <v>1.011111111111111</v>
      </c>
      <c r="M98" s="1">
        <f t="shared" si="11"/>
        <v>1.0703703703703704</v>
      </c>
      <c r="N98" s="1"/>
    </row>
    <row r="99" spans="1:14" ht="12.75">
      <c r="A99" t="s">
        <v>8</v>
      </c>
      <c r="B99" s="1">
        <f aca="true" t="shared" si="12" ref="B99:K99">+B35/$B35</f>
        <v>1</v>
      </c>
      <c r="C99" s="1">
        <f t="shared" si="12"/>
        <v>0.9729729729729729</v>
      </c>
      <c r="D99" s="1">
        <f t="shared" si="12"/>
        <v>0.9729729729729729</v>
      </c>
      <c r="E99" s="1">
        <f t="shared" si="12"/>
        <v>0.9189189189189189</v>
      </c>
      <c r="F99" s="1">
        <f t="shared" si="12"/>
        <v>0.9567567567567568</v>
      </c>
      <c r="G99" s="1">
        <f t="shared" si="12"/>
        <v>0.9513513513513513</v>
      </c>
      <c r="H99" s="1">
        <f t="shared" si="12"/>
        <v>0.9567567567567568</v>
      </c>
      <c r="I99" s="1">
        <f t="shared" si="12"/>
        <v>0.9216216216216216</v>
      </c>
      <c r="J99" s="1">
        <f t="shared" si="12"/>
        <v>0.9243243243243242</v>
      </c>
      <c r="K99" s="1">
        <f t="shared" si="12"/>
        <v>0.9486486486486485</v>
      </c>
      <c r="L99" s="1"/>
      <c r="M99" s="1"/>
      <c r="N99" s="1"/>
    </row>
    <row r="100" spans="1:14" ht="12.75">
      <c r="A100" t="s">
        <v>5</v>
      </c>
      <c r="B100" s="1">
        <f aca="true" t="shared" si="13" ref="B100:M100">+B36/$B36</f>
        <v>1</v>
      </c>
      <c r="C100" s="1">
        <f t="shared" si="13"/>
        <v>1</v>
      </c>
      <c r="D100" s="1">
        <f t="shared" si="13"/>
        <v>1.027027027027027</v>
      </c>
      <c r="E100" s="1">
        <f t="shared" si="13"/>
        <v>1.054054054054054</v>
      </c>
      <c r="F100" s="1">
        <f t="shared" si="13"/>
        <v>1.0513513513513513</v>
      </c>
      <c r="G100" s="1">
        <f t="shared" si="13"/>
        <v>1.045945945945946</v>
      </c>
      <c r="H100" s="1">
        <f t="shared" si="13"/>
        <v>1.0405405405405406</v>
      </c>
      <c r="I100" s="1">
        <f t="shared" si="13"/>
        <v>1.0567567567567568</v>
      </c>
      <c r="J100" s="1">
        <f t="shared" si="13"/>
        <v>1.035135135135135</v>
      </c>
      <c r="K100" s="1">
        <f t="shared" si="13"/>
        <v>1.010810810810811</v>
      </c>
      <c r="L100" s="1">
        <f t="shared" si="13"/>
        <v>1.0648648648648649</v>
      </c>
      <c r="M100" s="1">
        <f t="shared" si="13"/>
        <v>1.135135135135135</v>
      </c>
      <c r="N100" s="1"/>
    </row>
    <row r="101" spans="1:14" ht="12.75">
      <c r="A101" t="s">
        <v>10</v>
      </c>
      <c r="B101" s="1">
        <f aca="true" t="shared" si="14" ref="B101:M101">+B37/$B37</f>
        <v>1</v>
      </c>
      <c r="C101" s="1">
        <f t="shared" si="14"/>
        <v>0.925</v>
      </c>
      <c r="D101" s="1">
        <f t="shared" si="14"/>
        <v>0.95</v>
      </c>
      <c r="E101" s="1">
        <f t="shared" si="14"/>
        <v>0.9</v>
      </c>
      <c r="F101" s="1">
        <f t="shared" si="14"/>
        <v>0.9225</v>
      </c>
      <c r="G101" s="1">
        <f t="shared" si="14"/>
        <v>0.94</v>
      </c>
      <c r="H101" s="1">
        <f t="shared" si="14"/>
        <v>0.9125</v>
      </c>
      <c r="I101" s="1">
        <f t="shared" si="14"/>
        <v>0.8925</v>
      </c>
      <c r="J101" s="1">
        <f t="shared" si="14"/>
        <v>0.85</v>
      </c>
      <c r="K101" s="1">
        <f t="shared" si="14"/>
        <v>0.8425</v>
      </c>
      <c r="L101" s="1">
        <f t="shared" si="14"/>
        <v>0.8175</v>
      </c>
      <c r="M101" s="1">
        <f t="shared" si="14"/>
        <v>0.8125</v>
      </c>
      <c r="N101" s="1"/>
    </row>
    <row r="102" spans="1:14" ht="12.75">
      <c r="A102" t="s">
        <v>4</v>
      </c>
      <c r="B102" s="1">
        <f aca="true" t="shared" si="15" ref="B102:M102">+B38/$B38</f>
        <v>1</v>
      </c>
      <c r="C102" s="1">
        <f t="shared" si="15"/>
        <v>1.030470914127424</v>
      </c>
      <c r="D102" s="1">
        <f t="shared" si="15"/>
        <v>1.0526315789473684</v>
      </c>
      <c r="E102" s="1">
        <f t="shared" si="15"/>
        <v>1.0443213296398892</v>
      </c>
      <c r="F102" s="1">
        <f t="shared" si="15"/>
        <v>1.0581717451523545</v>
      </c>
      <c r="G102" s="1">
        <f t="shared" si="15"/>
        <v>1.0470914127423823</v>
      </c>
      <c r="H102" s="1">
        <f t="shared" si="15"/>
        <v>1.07202216066482</v>
      </c>
      <c r="I102" s="1">
        <f t="shared" si="15"/>
        <v>1.0664819944598338</v>
      </c>
      <c r="J102" s="1">
        <f t="shared" si="15"/>
        <v>0.961218836565097</v>
      </c>
      <c r="K102" s="1">
        <f t="shared" si="15"/>
        <v>0.9778393351800554</v>
      </c>
      <c r="L102" s="1">
        <f t="shared" si="15"/>
        <v>0.9806094182825486</v>
      </c>
      <c r="M102" s="1">
        <f t="shared" si="15"/>
        <v>1.005540166204986</v>
      </c>
      <c r="N102" s="1"/>
    </row>
    <row r="103" spans="1:14" ht="12.75">
      <c r="A103" t="s">
        <v>9</v>
      </c>
      <c r="B103" s="1">
        <f aca="true" t="shared" si="16" ref="B103:M103">+B39/$B39</f>
        <v>1</v>
      </c>
      <c r="C103" s="1">
        <f t="shared" si="16"/>
        <v>0.9696969696969698</v>
      </c>
      <c r="D103" s="1">
        <f t="shared" si="16"/>
        <v>0.9696969696969698</v>
      </c>
      <c r="E103" s="1">
        <f t="shared" si="16"/>
        <v>0.9696969696969698</v>
      </c>
      <c r="F103" s="1">
        <f t="shared" si="16"/>
        <v>1.006060606060606</v>
      </c>
      <c r="G103" s="1">
        <f t="shared" si="16"/>
        <v>0.990909090909091</v>
      </c>
      <c r="H103" s="1">
        <f t="shared" si="16"/>
        <v>0.9787878787878789</v>
      </c>
      <c r="I103" s="1">
        <f t="shared" si="16"/>
        <v>0.9606060606060607</v>
      </c>
      <c r="J103" s="1">
        <f t="shared" si="16"/>
        <v>0.9727272727272728</v>
      </c>
      <c r="K103" s="1">
        <f t="shared" si="16"/>
        <v>0.9787878787878789</v>
      </c>
      <c r="L103" s="1">
        <f t="shared" si="16"/>
        <v>0.9606060606060607</v>
      </c>
      <c r="M103" s="1">
        <f t="shared" si="16"/>
        <v>0.9757575757575758</v>
      </c>
      <c r="N103" s="1"/>
    </row>
    <row r="109" spans="1:14" ht="12.75">
      <c r="A109" s="5" t="s">
        <v>13</v>
      </c>
      <c r="B109" s="5">
        <v>1989</v>
      </c>
      <c r="C109" s="5">
        <v>1990</v>
      </c>
      <c r="D109" s="5">
        <v>1991</v>
      </c>
      <c r="E109" s="5">
        <v>1992</v>
      </c>
      <c r="F109" s="5">
        <v>1993</v>
      </c>
      <c r="G109" s="5">
        <v>1994</v>
      </c>
      <c r="H109" s="5">
        <v>1995</v>
      </c>
      <c r="I109" s="5">
        <v>1996</v>
      </c>
      <c r="J109" s="5">
        <v>1997</v>
      </c>
      <c r="K109" s="5">
        <v>1998</v>
      </c>
      <c r="L109" s="5">
        <v>1999</v>
      </c>
      <c r="M109" s="5">
        <v>2000</v>
      </c>
      <c r="N109" s="5">
        <v>2001</v>
      </c>
    </row>
    <row r="110" spans="1:14" ht="12.75">
      <c r="A110" t="s">
        <v>6</v>
      </c>
      <c r="B110" s="1">
        <f aca="true" t="shared" si="17" ref="B110:M110">+B46/$B46</f>
        <v>1</v>
      </c>
      <c r="C110" s="1">
        <f t="shared" si="17"/>
        <v>1.0273972602739727</v>
      </c>
      <c r="D110" s="1">
        <f t="shared" si="17"/>
        <v>0.9863013698630138</v>
      </c>
      <c r="E110" s="1">
        <f t="shared" si="17"/>
        <v>0.9726027397260274</v>
      </c>
      <c r="F110" s="1">
        <f t="shared" si="17"/>
        <v>0.9643835616438357</v>
      </c>
      <c r="G110" s="1">
        <f t="shared" si="17"/>
        <v>0.9835616438356164</v>
      </c>
      <c r="H110" s="1">
        <f t="shared" si="17"/>
        <v>1.0041095890410958</v>
      </c>
      <c r="I110" s="1">
        <f t="shared" si="17"/>
        <v>1.0027397260273974</v>
      </c>
      <c r="J110" s="1">
        <f t="shared" si="17"/>
        <v>1.0027397260273974</v>
      </c>
      <c r="K110" s="1">
        <f t="shared" si="17"/>
        <v>0.9547945205479452</v>
      </c>
      <c r="L110" s="1">
        <f t="shared" si="17"/>
        <v>0.9383561643835616</v>
      </c>
      <c r="M110" s="1">
        <f t="shared" si="17"/>
        <v>0.9575342465753425</v>
      </c>
      <c r="N110" s="1"/>
    </row>
    <row r="111" spans="1:14" ht="12.75">
      <c r="A111" t="s">
        <v>7</v>
      </c>
      <c r="B111" s="1">
        <f aca="true" t="shared" si="18" ref="B111:M111">+B47/$B47</f>
        <v>1</v>
      </c>
      <c r="C111" s="1">
        <f t="shared" si="18"/>
        <v>0.9729729729729729</v>
      </c>
      <c r="D111" s="1">
        <f t="shared" si="18"/>
        <v>1</v>
      </c>
      <c r="E111" s="1">
        <f t="shared" si="18"/>
        <v>1</v>
      </c>
      <c r="F111" s="1">
        <f t="shared" si="18"/>
        <v>1.0648648648648649</v>
      </c>
      <c r="G111" s="1">
        <f t="shared" si="18"/>
        <v>1.0783783783783785</v>
      </c>
      <c r="H111" s="1">
        <f t="shared" si="18"/>
        <v>1.0405405405405406</v>
      </c>
      <c r="I111" s="1">
        <f t="shared" si="18"/>
        <v>0.9918918918918919</v>
      </c>
      <c r="J111" s="1">
        <f t="shared" si="18"/>
        <v>1.010810810810811</v>
      </c>
      <c r="K111" s="1">
        <f t="shared" si="18"/>
        <v>1.0243243243243243</v>
      </c>
      <c r="L111" s="1">
        <f t="shared" si="18"/>
        <v>1.0486486486486486</v>
      </c>
      <c r="M111" s="1">
        <f t="shared" si="18"/>
        <v>1.1027027027027028</v>
      </c>
      <c r="N111" s="1"/>
    </row>
    <row r="112" spans="1:14" ht="12.75">
      <c r="A112" t="s">
        <v>8</v>
      </c>
      <c r="B112" s="1">
        <f aca="true" t="shared" si="19" ref="B112:K112">+B48/$B48</f>
        <v>1</v>
      </c>
      <c r="C112" s="1">
        <f t="shared" si="19"/>
        <v>1</v>
      </c>
      <c r="D112" s="1">
        <f t="shared" si="19"/>
        <v>1</v>
      </c>
      <c r="E112" s="1">
        <f t="shared" si="19"/>
        <v>1</v>
      </c>
      <c r="F112" s="1">
        <f t="shared" si="19"/>
        <v>1.0045454545454544</v>
      </c>
      <c r="G112" s="1">
        <f t="shared" si="19"/>
        <v>1.025</v>
      </c>
      <c r="H112" s="1">
        <f t="shared" si="19"/>
        <v>1.025</v>
      </c>
      <c r="I112" s="1">
        <f t="shared" si="19"/>
        <v>1.0045454545454544</v>
      </c>
      <c r="J112" s="1">
        <f t="shared" si="19"/>
        <v>0.9977272727272726</v>
      </c>
      <c r="K112" s="1">
        <f t="shared" si="19"/>
        <v>1.009090909090909</v>
      </c>
      <c r="L112" s="1"/>
      <c r="M112" s="1"/>
      <c r="N112" s="1"/>
    </row>
    <row r="113" spans="1:14" ht="12.75">
      <c r="A113" t="s">
        <v>5</v>
      </c>
      <c r="B113" s="1">
        <f aca="true" t="shared" si="20" ref="B113:M113">+B49/$B49</f>
        <v>1</v>
      </c>
      <c r="C113" s="1">
        <f t="shared" si="20"/>
        <v>1</v>
      </c>
      <c r="D113" s="1">
        <f t="shared" si="20"/>
        <v>1</v>
      </c>
      <c r="E113" s="1">
        <f t="shared" si="20"/>
        <v>1</v>
      </c>
      <c r="F113" s="1">
        <f t="shared" si="20"/>
        <v>1.0127659574468084</v>
      </c>
      <c r="G113" s="1">
        <f t="shared" si="20"/>
        <v>1.0212765957446808</v>
      </c>
      <c r="H113" s="1">
        <f t="shared" si="20"/>
        <v>1.0191489361702126</v>
      </c>
      <c r="I113" s="1">
        <f t="shared" si="20"/>
        <v>1.0638297872340425</v>
      </c>
      <c r="J113" s="1">
        <f t="shared" si="20"/>
        <v>1.0744680851063828</v>
      </c>
      <c r="K113" s="1">
        <f t="shared" si="20"/>
        <v>1.0829787234042552</v>
      </c>
      <c r="L113" s="1">
        <f t="shared" si="20"/>
        <v>1.1191489361702127</v>
      </c>
      <c r="M113" s="1">
        <f t="shared" si="20"/>
        <v>1.1531914893617021</v>
      </c>
      <c r="N113" s="1"/>
    </row>
    <row r="114" spans="1:14" ht="12.75">
      <c r="A114" t="s">
        <v>10</v>
      </c>
      <c r="B114" s="1">
        <f aca="true" t="shared" si="21" ref="B114:M114">+B50/$B50</f>
        <v>1</v>
      </c>
      <c r="C114" s="1">
        <f t="shared" si="21"/>
        <v>0.9310344827586208</v>
      </c>
      <c r="D114" s="1">
        <f t="shared" si="21"/>
        <v>0.9310344827586208</v>
      </c>
      <c r="E114" s="1">
        <f t="shared" si="21"/>
        <v>0.8793103448275862</v>
      </c>
      <c r="F114" s="1">
        <f t="shared" si="21"/>
        <v>0.8896551724137931</v>
      </c>
      <c r="G114" s="1">
        <f t="shared" si="21"/>
        <v>0.896551724137931</v>
      </c>
      <c r="H114" s="1">
        <f t="shared" si="21"/>
        <v>0.8827586206896553</v>
      </c>
      <c r="I114" s="1">
        <f t="shared" si="21"/>
        <v>0.8793103448275862</v>
      </c>
      <c r="J114" s="1">
        <f t="shared" si="21"/>
        <v>0.8586206896551725</v>
      </c>
      <c r="K114" s="1">
        <f t="shared" si="21"/>
        <v>0.8568965517241379</v>
      </c>
      <c r="L114" s="1">
        <f t="shared" si="21"/>
        <v>0.7982758620689655</v>
      </c>
      <c r="M114" s="1">
        <f t="shared" si="21"/>
        <v>0.7913793103448276</v>
      </c>
      <c r="N114" s="1"/>
    </row>
    <row r="115" spans="1:14" ht="12.75">
      <c r="A115" t="s">
        <v>4</v>
      </c>
      <c r="B115" s="1">
        <f aca="true" t="shared" si="22" ref="B115:M115">+B51/$B51</f>
        <v>1</v>
      </c>
      <c r="C115" s="1">
        <f t="shared" si="22"/>
        <v>1.0091954022988505</v>
      </c>
      <c r="D115" s="1">
        <f t="shared" si="22"/>
        <v>1.0091954022988505</v>
      </c>
      <c r="E115" s="1">
        <f t="shared" si="22"/>
        <v>1.006896551724138</v>
      </c>
      <c r="F115" s="1">
        <f t="shared" si="22"/>
        <v>1.020689655172414</v>
      </c>
      <c r="G115" s="1">
        <f t="shared" si="22"/>
        <v>1.0321839080459771</v>
      </c>
      <c r="H115" s="1">
        <f t="shared" si="22"/>
        <v>1.0459770114942528</v>
      </c>
      <c r="I115" s="1">
        <f t="shared" si="22"/>
        <v>1.0482758620689656</v>
      </c>
      <c r="J115" s="1">
        <f t="shared" si="22"/>
        <v>1.0298850574712646</v>
      </c>
      <c r="K115" s="1">
        <f t="shared" si="22"/>
        <v>1.0459770114942528</v>
      </c>
      <c r="L115" s="1">
        <f t="shared" si="22"/>
        <v>1.0436781609195402</v>
      </c>
      <c r="M115" s="1">
        <f t="shared" si="22"/>
        <v>1.0551724137931036</v>
      </c>
      <c r="N115" s="1"/>
    </row>
    <row r="116" spans="1:14" ht="12.75">
      <c r="A116" t="s">
        <v>9</v>
      </c>
      <c r="B116" s="1">
        <f aca="true" t="shared" si="23" ref="B116:M116">+B52/$B52</f>
        <v>1</v>
      </c>
      <c r="C116" s="1">
        <f t="shared" si="23"/>
        <v>0.9736842105263159</v>
      </c>
      <c r="D116" s="1">
        <f t="shared" si="23"/>
        <v>0.9736842105263159</v>
      </c>
      <c r="E116" s="1">
        <f t="shared" si="23"/>
        <v>0.9736842105263159</v>
      </c>
      <c r="F116" s="1">
        <f t="shared" si="23"/>
        <v>0.9736842105263159</v>
      </c>
      <c r="G116" s="1">
        <f t="shared" si="23"/>
        <v>0.9842105263157895</v>
      </c>
      <c r="H116" s="1">
        <f t="shared" si="23"/>
        <v>0.9894736842105263</v>
      </c>
      <c r="I116" s="1">
        <f t="shared" si="23"/>
        <v>0.986842105263158</v>
      </c>
      <c r="J116" s="1">
        <f t="shared" si="23"/>
        <v>0.9947368421052631</v>
      </c>
      <c r="K116" s="1">
        <f t="shared" si="23"/>
        <v>1.0026315789473685</v>
      </c>
      <c r="L116" s="1">
        <f t="shared" si="23"/>
        <v>0.9921052631578948</v>
      </c>
      <c r="M116" s="1">
        <f t="shared" si="23"/>
        <v>1.0157894736842106</v>
      </c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20" spans="1:14" ht="12.75">
      <c r="A120" s="2" t="s">
        <v>3</v>
      </c>
      <c r="B120" s="2">
        <v>1989</v>
      </c>
      <c r="C120" s="2">
        <v>1990</v>
      </c>
      <c r="D120" s="2">
        <v>1991</v>
      </c>
      <c r="E120" s="2">
        <v>1992</v>
      </c>
      <c r="F120" s="2">
        <v>1993</v>
      </c>
      <c r="G120" s="2">
        <v>1994</v>
      </c>
      <c r="H120" s="2">
        <v>1995</v>
      </c>
      <c r="I120" s="2">
        <v>1996</v>
      </c>
      <c r="J120" s="2">
        <v>1997</v>
      </c>
      <c r="K120" s="2">
        <v>1998</v>
      </c>
      <c r="L120" s="2">
        <v>1999</v>
      </c>
      <c r="M120" s="2">
        <v>2000</v>
      </c>
      <c r="N120" s="2">
        <v>2001</v>
      </c>
    </row>
    <row r="121" spans="1:14" ht="12.75">
      <c r="A121" t="s">
        <v>6</v>
      </c>
      <c r="B121" s="1">
        <f>+B7-$B7</f>
        <v>0</v>
      </c>
      <c r="C121" s="1">
        <f>+C7-$B7</f>
        <v>-0.10000000000000053</v>
      </c>
      <c r="D121" s="1">
        <f>+D7-$B7</f>
        <v>-0.2999999999999998</v>
      </c>
      <c r="E121" s="1">
        <f aca="true" t="shared" si="24" ref="E121:M121">+E7-$B7</f>
        <v>-0.2999999999999998</v>
      </c>
      <c r="F121" s="1">
        <f t="shared" si="24"/>
        <v>-0.2599999999999998</v>
      </c>
      <c r="G121" s="1">
        <f t="shared" si="24"/>
        <v>0.0699999999999994</v>
      </c>
      <c r="H121" s="1">
        <f t="shared" si="24"/>
        <v>0.28000000000000025</v>
      </c>
      <c r="I121" s="1">
        <f t="shared" si="24"/>
        <v>0.4900000000000002</v>
      </c>
      <c r="J121" s="1">
        <f t="shared" si="24"/>
        <v>0.5099999999999998</v>
      </c>
      <c r="K121" s="1">
        <f t="shared" si="24"/>
        <v>-0.29000000000000004</v>
      </c>
      <c r="L121" s="1">
        <f t="shared" si="24"/>
        <v>-0.28000000000000025</v>
      </c>
      <c r="M121" s="1">
        <f t="shared" si="24"/>
        <v>-0.16000000000000014</v>
      </c>
      <c r="N121" s="1"/>
    </row>
    <row r="122" spans="1:14" ht="12.75">
      <c r="A122" t="s">
        <v>7</v>
      </c>
      <c r="B122" s="1">
        <f aca="true" t="shared" si="25" ref="B122:B127">+B8-$B8</f>
        <v>0</v>
      </c>
      <c r="C122" s="1">
        <f aca="true" t="shared" si="26" ref="C122:M122">+C8-$B8</f>
        <v>0</v>
      </c>
      <c r="D122" s="1">
        <f t="shared" si="26"/>
        <v>0.10000000000000053</v>
      </c>
      <c r="E122" s="1">
        <f t="shared" si="26"/>
        <v>-0.1999999999999993</v>
      </c>
      <c r="F122" s="1">
        <f t="shared" si="26"/>
        <v>0.07000000000000028</v>
      </c>
      <c r="G122" s="1">
        <f t="shared" si="26"/>
        <v>0.39000000000000057</v>
      </c>
      <c r="H122" s="1">
        <f t="shared" si="26"/>
        <v>0.4500000000000002</v>
      </c>
      <c r="I122" s="1">
        <f t="shared" si="26"/>
        <v>0.7000000000000002</v>
      </c>
      <c r="J122" s="1">
        <f t="shared" si="26"/>
        <v>0.8300000000000001</v>
      </c>
      <c r="K122" s="1">
        <f t="shared" si="26"/>
        <v>1</v>
      </c>
      <c r="L122" s="1">
        <f t="shared" si="26"/>
        <v>1.2400000000000002</v>
      </c>
      <c r="M122" s="1">
        <f t="shared" si="26"/>
        <v>1.6900000000000004</v>
      </c>
      <c r="N122" s="1"/>
    </row>
    <row r="123" spans="1:14" ht="12.75">
      <c r="A123" t="s">
        <v>8</v>
      </c>
      <c r="B123" s="1">
        <f t="shared" si="25"/>
        <v>0</v>
      </c>
      <c r="C123" s="1">
        <f aca="true" t="shared" si="27" ref="C123:K123">+C9-$B9</f>
        <v>0</v>
      </c>
      <c r="D123" s="1">
        <f t="shared" si="27"/>
        <v>-0.09999999999999964</v>
      </c>
      <c r="E123" s="1">
        <f t="shared" si="27"/>
        <v>0</v>
      </c>
      <c r="F123" s="1">
        <f t="shared" si="27"/>
        <v>-0.019999999999999574</v>
      </c>
      <c r="G123" s="1">
        <f t="shared" si="27"/>
        <v>0.27000000000000046</v>
      </c>
      <c r="H123" s="1">
        <f t="shared" si="27"/>
        <v>0.23000000000000043</v>
      </c>
      <c r="I123" s="1">
        <f t="shared" si="27"/>
        <v>0.20999999999999996</v>
      </c>
      <c r="J123" s="1">
        <f t="shared" si="27"/>
        <v>0.23000000000000043</v>
      </c>
      <c r="K123" s="1">
        <f t="shared" si="27"/>
        <v>0.40000000000000036</v>
      </c>
      <c r="L123" s="1"/>
      <c r="M123" s="1"/>
      <c r="N123" s="1"/>
    </row>
    <row r="124" spans="1:14" ht="12.75">
      <c r="A124" t="s">
        <v>5</v>
      </c>
      <c r="B124" s="1">
        <f t="shared" si="25"/>
        <v>0</v>
      </c>
      <c r="C124" s="1">
        <f aca="true" t="shared" si="28" ref="C124:M124">+C10-$B10</f>
        <v>0</v>
      </c>
      <c r="D124" s="1">
        <f t="shared" si="28"/>
        <v>0</v>
      </c>
      <c r="E124" s="1">
        <f t="shared" si="28"/>
        <v>0</v>
      </c>
      <c r="F124" s="1">
        <f t="shared" si="28"/>
        <v>0.08000000000000007</v>
      </c>
      <c r="G124" s="1">
        <f t="shared" si="28"/>
        <v>0.2999999999999998</v>
      </c>
      <c r="H124" s="1">
        <f t="shared" si="28"/>
        <v>0.33000000000000007</v>
      </c>
      <c r="I124" s="1">
        <f t="shared" si="28"/>
        <v>0.5599999999999996</v>
      </c>
      <c r="J124" s="1">
        <f t="shared" si="28"/>
        <v>0.7699999999999996</v>
      </c>
      <c r="K124" s="1">
        <f t="shared" si="28"/>
        <v>0.9500000000000002</v>
      </c>
      <c r="L124" s="1">
        <f t="shared" si="28"/>
        <v>1.0300000000000002</v>
      </c>
      <c r="M124" s="1">
        <f t="shared" si="28"/>
        <v>1.21</v>
      </c>
      <c r="N124" s="1"/>
    </row>
    <row r="125" spans="1:14" ht="12.75">
      <c r="A125" t="s">
        <v>10</v>
      </c>
      <c r="B125" s="1">
        <f t="shared" si="25"/>
        <v>0</v>
      </c>
      <c r="C125" s="1">
        <f aca="true" t="shared" si="29" ref="C125:M125">+C11-$B11</f>
        <v>-0.39999999999999947</v>
      </c>
      <c r="D125" s="1">
        <f t="shared" si="29"/>
        <v>-0.5</v>
      </c>
      <c r="E125" s="1">
        <f t="shared" si="29"/>
        <v>-0.7000000000000002</v>
      </c>
      <c r="F125" s="1">
        <f t="shared" si="29"/>
        <v>-0.7999999999999998</v>
      </c>
      <c r="G125" s="1">
        <f t="shared" si="29"/>
        <v>-0.8099999999999996</v>
      </c>
      <c r="H125" s="1">
        <f t="shared" si="29"/>
        <v>-0.7999999999999998</v>
      </c>
      <c r="I125" s="1">
        <f t="shared" si="29"/>
        <v>-0.7999999999999998</v>
      </c>
      <c r="J125" s="1">
        <f t="shared" si="29"/>
        <v>-0.8700000000000001</v>
      </c>
      <c r="K125" s="1">
        <f t="shared" si="29"/>
        <v>-0.9299999999999997</v>
      </c>
      <c r="L125" s="1">
        <f t="shared" si="29"/>
        <v>-1.62</v>
      </c>
      <c r="M125" s="1">
        <f t="shared" si="29"/>
        <v>-1.6099999999999994</v>
      </c>
      <c r="N125" s="1"/>
    </row>
    <row r="126" spans="1:14" ht="12.75">
      <c r="A126" t="s">
        <v>4</v>
      </c>
      <c r="B126" s="1">
        <f t="shared" si="25"/>
        <v>0</v>
      </c>
      <c r="C126" s="1">
        <f aca="true" t="shared" si="30" ref="C126:M126">+C12-$B12</f>
        <v>0.04999999999999982</v>
      </c>
      <c r="D126" s="1">
        <f t="shared" si="30"/>
        <v>0</v>
      </c>
      <c r="E126" s="1">
        <f t="shared" si="30"/>
        <v>0.040000000000000036</v>
      </c>
      <c r="F126" s="1">
        <f t="shared" si="30"/>
        <v>0.1299999999999999</v>
      </c>
      <c r="G126" s="1">
        <f t="shared" si="30"/>
        <v>0.33999999999999986</v>
      </c>
      <c r="H126" s="1">
        <f t="shared" si="30"/>
        <v>0.3700000000000001</v>
      </c>
      <c r="I126" s="1">
        <f t="shared" si="30"/>
        <v>0.40000000000000036</v>
      </c>
      <c r="J126" s="1">
        <f t="shared" si="30"/>
        <v>0.5099999999999998</v>
      </c>
      <c r="K126" s="1">
        <f t="shared" si="30"/>
        <v>0.71</v>
      </c>
      <c r="L126" s="1">
        <f t="shared" si="30"/>
        <v>0.71</v>
      </c>
      <c r="M126" s="1">
        <f t="shared" si="30"/>
        <v>0.7199999999999998</v>
      </c>
      <c r="N126" s="1"/>
    </row>
    <row r="127" spans="1:14" ht="12.75">
      <c r="A127" t="s">
        <v>9</v>
      </c>
      <c r="B127" s="1">
        <f t="shared" si="25"/>
        <v>0</v>
      </c>
      <c r="C127" s="1">
        <f aca="true" t="shared" si="31" ref="C127:M127">+C13-$B13</f>
        <v>-0.10000000000000053</v>
      </c>
      <c r="D127" s="1">
        <f t="shared" si="31"/>
        <v>-0.10000000000000053</v>
      </c>
      <c r="E127" s="1">
        <f t="shared" si="31"/>
        <v>-0.10000000000000053</v>
      </c>
      <c r="F127" s="1">
        <f t="shared" si="31"/>
        <v>-0.16000000000000014</v>
      </c>
      <c r="G127" s="1">
        <f t="shared" si="31"/>
        <v>-0.1200000000000001</v>
      </c>
      <c r="H127" s="1">
        <f t="shared" si="31"/>
        <v>-0.14000000000000057</v>
      </c>
      <c r="I127" s="1">
        <f t="shared" si="31"/>
        <v>-0.07000000000000028</v>
      </c>
      <c r="J127" s="1">
        <f t="shared" si="31"/>
        <v>0</v>
      </c>
      <c r="K127" s="1">
        <f t="shared" si="31"/>
        <v>0.04999999999999982</v>
      </c>
      <c r="L127" s="1">
        <f t="shared" si="31"/>
        <v>0.08000000000000007</v>
      </c>
      <c r="M127" s="1">
        <f t="shared" si="31"/>
        <v>0.3199999999999994</v>
      </c>
      <c r="N127" s="1"/>
    </row>
    <row r="133" spans="1:14" ht="12.75">
      <c r="A133" s="3" t="s">
        <v>11</v>
      </c>
      <c r="B133" s="3">
        <v>1989</v>
      </c>
      <c r="C133" s="3">
        <v>1990</v>
      </c>
      <c r="D133" s="3">
        <v>1991</v>
      </c>
      <c r="E133" s="3">
        <v>1992</v>
      </c>
      <c r="F133" s="3">
        <v>1993</v>
      </c>
      <c r="G133" s="3">
        <v>1994</v>
      </c>
      <c r="H133" s="3">
        <v>1995</v>
      </c>
      <c r="I133" s="3">
        <v>1996</v>
      </c>
      <c r="J133" s="3">
        <v>1997</v>
      </c>
      <c r="K133" s="3">
        <v>1998</v>
      </c>
      <c r="L133" s="3">
        <v>1999</v>
      </c>
      <c r="M133" s="3">
        <v>2000</v>
      </c>
      <c r="N133" s="3">
        <v>2001</v>
      </c>
    </row>
    <row r="134" spans="1:14" ht="12.75">
      <c r="A134" t="s">
        <v>6</v>
      </c>
      <c r="B134" s="1">
        <f aca="true" t="shared" si="32" ref="B134:B140">+B20-$B20</f>
        <v>0</v>
      </c>
      <c r="C134" s="1">
        <f aca="true" t="shared" si="33" ref="C134:M134">+C20-$B20</f>
        <v>-0.29999999999999893</v>
      </c>
      <c r="D134" s="1">
        <f t="shared" si="33"/>
        <v>-0.7999999999999989</v>
      </c>
      <c r="E134" s="1">
        <f t="shared" si="33"/>
        <v>-0.7999999999999989</v>
      </c>
      <c r="F134" s="1">
        <f t="shared" si="33"/>
        <v>-0.7999999999999989</v>
      </c>
      <c r="G134" s="1">
        <f t="shared" si="33"/>
        <v>-0.8499999999999996</v>
      </c>
      <c r="H134" s="1">
        <f t="shared" si="33"/>
        <v>-0.7899999999999991</v>
      </c>
      <c r="I134" s="1">
        <f t="shared" si="33"/>
        <v>-0.7799999999999994</v>
      </c>
      <c r="J134" s="1">
        <f t="shared" si="33"/>
        <v>-0.8399999999999999</v>
      </c>
      <c r="K134" s="1">
        <f t="shared" si="33"/>
        <v>-1.0399999999999991</v>
      </c>
      <c r="L134" s="1">
        <f t="shared" si="33"/>
        <v>-1.0600000000000005</v>
      </c>
      <c r="M134" s="1">
        <f t="shared" si="33"/>
        <v>-1.1099999999999994</v>
      </c>
      <c r="N134" s="1"/>
    </row>
    <row r="135" spans="1:14" ht="12.75">
      <c r="A135" t="s">
        <v>7</v>
      </c>
      <c r="B135" s="1">
        <f t="shared" si="32"/>
        <v>0</v>
      </c>
      <c r="C135" s="1">
        <f aca="true" t="shared" si="34" ref="C135:M135">+C21-$B21</f>
        <v>0</v>
      </c>
      <c r="D135" s="1">
        <f t="shared" si="34"/>
        <v>-0.7000000000000002</v>
      </c>
      <c r="E135" s="1">
        <f t="shared" si="34"/>
        <v>-0.7999999999999998</v>
      </c>
      <c r="F135" s="1">
        <f t="shared" si="34"/>
        <v>-0.8799999999999999</v>
      </c>
      <c r="G135" s="1">
        <f t="shared" si="34"/>
        <v>-0.8799999999999999</v>
      </c>
      <c r="H135" s="1">
        <f t="shared" si="34"/>
        <v>-0.71</v>
      </c>
      <c r="I135" s="1">
        <f t="shared" si="34"/>
        <v>-0.8200000000000003</v>
      </c>
      <c r="J135" s="1">
        <f t="shared" si="34"/>
        <v>-0.8200000000000003</v>
      </c>
      <c r="K135" s="1">
        <f t="shared" si="34"/>
        <v>-0.8200000000000003</v>
      </c>
      <c r="L135" s="1">
        <f t="shared" si="34"/>
        <v>-0.8300000000000001</v>
      </c>
      <c r="M135" s="1">
        <f t="shared" si="34"/>
        <v>-0.8499999999999996</v>
      </c>
      <c r="N135" s="1"/>
    </row>
    <row r="136" spans="1:14" ht="12.75">
      <c r="A136" t="s">
        <v>8</v>
      </c>
      <c r="B136" s="1">
        <f t="shared" si="32"/>
        <v>0</v>
      </c>
      <c r="C136" s="1">
        <f aca="true" t="shared" si="35" ref="C136:K136">+C22-$B22</f>
        <v>-0.10000000000000053</v>
      </c>
      <c r="D136" s="1">
        <f t="shared" si="35"/>
        <v>-0.10000000000000053</v>
      </c>
      <c r="E136" s="1">
        <f t="shared" si="35"/>
        <v>-0.10000000000000053</v>
      </c>
      <c r="F136" s="1">
        <f t="shared" si="35"/>
        <v>-0.08999999999999986</v>
      </c>
      <c r="G136" s="1">
        <f t="shared" si="35"/>
        <v>-0.08000000000000007</v>
      </c>
      <c r="H136" s="1">
        <f t="shared" si="35"/>
        <v>-0.0600000000000005</v>
      </c>
      <c r="I136" s="1">
        <f t="shared" si="35"/>
        <v>-0.04999999999999982</v>
      </c>
      <c r="J136" s="1">
        <f t="shared" si="35"/>
        <v>-0.07000000000000028</v>
      </c>
      <c r="K136" s="1">
        <f t="shared" si="35"/>
        <v>-0.07000000000000028</v>
      </c>
      <c r="L136" s="1"/>
      <c r="M136" s="1"/>
      <c r="N136" s="1"/>
    </row>
    <row r="137" spans="1:14" ht="12.75">
      <c r="A137" t="s">
        <v>5</v>
      </c>
      <c r="B137" s="1">
        <f t="shared" si="32"/>
        <v>0</v>
      </c>
      <c r="C137" s="1">
        <f aca="true" t="shared" si="36" ref="C137:M137">+C23-$B23</f>
        <v>-0.10000000000000053</v>
      </c>
      <c r="D137" s="1">
        <f t="shared" si="36"/>
        <v>-0.10000000000000053</v>
      </c>
      <c r="E137" s="1">
        <f t="shared" si="36"/>
        <v>-0.10000000000000053</v>
      </c>
      <c r="F137" s="1">
        <f t="shared" si="36"/>
        <v>-0.1299999999999999</v>
      </c>
      <c r="G137" s="1">
        <f t="shared" si="36"/>
        <v>-0.1800000000000006</v>
      </c>
      <c r="H137" s="1">
        <f t="shared" si="36"/>
        <v>-0.2599999999999998</v>
      </c>
      <c r="I137" s="1">
        <f t="shared" si="36"/>
        <v>-0.020000000000000462</v>
      </c>
      <c r="J137" s="1">
        <f t="shared" si="36"/>
        <v>0.04999999999999982</v>
      </c>
      <c r="K137" s="1">
        <f t="shared" si="36"/>
        <v>0.1299999999999999</v>
      </c>
      <c r="L137" s="1">
        <f t="shared" si="36"/>
        <v>0.1899999999999995</v>
      </c>
      <c r="M137" s="1">
        <f t="shared" si="36"/>
        <v>0.22999999999999954</v>
      </c>
      <c r="N137" s="1"/>
    </row>
    <row r="138" spans="1:14" ht="12.75">
      <c r="A138" t="s">
        <v>10</v>
      </c>
      <c r="B138" s="1">
        <f t="shared" si="32"/>
        <v>0</v>
      </c>
      <c r="C138" s="1">
        <f aca="true" t="shared" si="37" ref="C138:M138">+C24-$B24</f>
        <v>-0.6000000000000005</v>
      </c>
      <c r="D138" s="1">
        <f t="shared" si="37"/>
        <v>-0.8000000000000007</v>
      </c>
      <c r="E138" s="1">
        <f t="shared" si="37"/>
        <v>-1</v>
      </c>
      <c r="F138" s="1">
        <f t="shared" si="37"/>
        <v>-1.0700000000000003</v>
      </c>
      <c r="G138" s="1">
        <f t="shared" si="37"/>
        <v>-1.1100000000000003</v>
      </c>
      <c r="H138" s="1">
        <f t="shared" si="37"/>
        <v>-1.1000000000000005</v>
      </c>
      <c r="I138" s="1">
        <f t="shared" si="37"/>
        <v>-1.1100000000000003</v>
      </c>
      <c r="J138" s="1">
        <f t="shared" si="37"/>
        <v>-1.3000000000000007</v>
      </c>
      <c r="K138" s="1">
        <f t="shared" si="37"/>
        <v>-1.3100000000000005</v>
      </c>
      <c r="L138" s="1">
        <f t="shared" si="37"/>
        <v>-1.8200000000000003</v>
      </c>
      <c r="M138" s="1">
        <f t="shared" si="37"/>
        <v>-1.9300000000000006</v>
      </c>
      <c r="N138" s="1"/>
    </row>
    <row r="139" spans="1:14" ht="12.75">
      <c r="A139" t="s">
        <v>4</v>
      </c>
      <c r="B139" s="1">
        <f t="shared" si="32"/>
        <v>0</v>
      </c>
      <c r="C139" s="1">
        <f aca="true" t="shared" si="38" ref="C139:M139">+C25-$B25</f>
        <v>-0.05999999999999961</v>
      </c>
      <c r="D139" s="1">
        <f t="shared" si="38"/>
        <v>-0.04999999999999982</v>
      </c>
      <c r="E139" s="1">
        <f t="shared" si="38"/>
        <v>-0.0699999999999994</v>
      </c>
      <c r="F139" s="1">
        <f t="shared" si="38"/>
        <v>-0.0699999999999994</v>
      </c>
      <c r="G139" s="1">
        <f t="shared" si="38"/>
        <v>-0.08999999999999986</v>
      </c>
      <c r="H139" s="1">
        <f t="shared" si="38"/>
        <v>-0.05999999999999961</v>
      </c>
      <c r="I139" s="1">
        <f t="shared" si="38"/>
        <v>-0.05999999999999961</v>
      </c>
      <c r="J139" s="1">
        <f t="shared" si="38"/>
        <v>-0.0699999999999994</v>
      </c>
      <c r="K139" s="1">
        <f t="shared" si="38"/>
        <v>-0.07999999999999918</v>
      </c>
      <c r="L139" s="1">
        <f t="shared" si="38"/>
        <v>-0.09999999999999964</v>
      </c>
      <c r="M139" s="1">
        <f t="shared" si="38"/>
        <v>-0.07999999999999918</v>
      </c>
      <c r="N139" s="1"/>
    </row>
    <row r="140" spans="1:14" ht="12.75">
      <c r="A140" t="s">
        <v>9</v>
      </c>
      <c r="B140" s="1">
        <f t="shared" si="32"/>
        <v>0</v>
      </c>
      <c r="C140" s="1">
        <f aca="true" t="shared" si="39" ref="C140:M140">+C26-$B26</f>
        <v>-0.09999999999999964</v>
      </c>
      <c r="D140" s="1">
        <f t="shared" si="39"/>
        <v>-0.09999999999999964</v>
      </c>
      <c r="E140" s="1">
        <f t="shared" si="39"/>
        <v>-0.20000000000000018</v>
      </c>
      <c r="F140" s="1">
        <f t="shared" si="39"/>
        <v>-0.16999999999999993</v>
      </c>
      <c r="G140" s="1">
        <f t="shared" si="39"/>
        <v>-0.21999999999999975</v>
      </c>
      <c r="H140" s="1">
        <f t="shared" si="39"/>
        <v>-0.20999999999999996</v>
      </c>
      <c r="I140" s="1">
        <f t="shared" si="39"/>
        <v>-0.21999999999999975</v>
      </c>
      <c r="J140" s="1">
        <f t="shared" si="39"/>
        <v>0.04999999999999982</v>
      </c>
      <c r="K140" s="1">
        <f t="shared" si="39"/>
        <v>0.07000000000000028</v>
      </c>
      <c r="L140" s="1">
        <f t="shared" si="39"/>
        <v>0.03000000000000025</v>
      </c>
      <c r="M140" s="1">
        <f t="shared" si="39"/>
        <v>0.1200000000000001</v>
      </c>
      <c r="N140" s="1"/>
    </row>
    <row r="146" spans="1:14" ht="12.75">
      <c r="A146" s="4" t="s">
        <v>12</v>
      </c>
      <c r="B146" s="4">
        <v>1989</v>
      </c>
      <c r="C146" s="4">
        <v>1990</v>
      </c>
      <c r="D146" s="4">
        <v>1991</v>
      </c>
      <c r="E146" s="4">
        <v>1992</v>
      </c>
      <c r="F146" s="4">
        <v>1993</v>
      </c>
      <c r="G146" s="4">
        <v>1994</v>
      </c>
      <c r="H146" s="4">
        <v>1995</v>
      </c>
      <c r="I146" s="4">
        <v>1996</v>
      </c>
      <c r="J146" s="4">
        <v>1997</v>
      </c>
      <c r="K146" s="4">
        <v>1998</v>
      </c>
      <c r="L146" s="4">
        <v>1999</v>
      </c>
      <c r="M146" s="4">
        <v>2000</v>
      </c>
      <c r="N146" s="4">
        <v>2001</v>
      </c>
    </row>
    <row r="147" spans="1:14" ht="12.75">
      <c r="A147" t="s">
        <v>6</v>
      </c>
      <c r="B147" s="1">
        <f aca="true" t="shared" si="40" ref="B147:B153">+B33-$B33</f>
        <v>0</v>
      </c>
      <c r="C147" s="1">
        <f aca="true" t="shared" si="41" ref="C147:M147">+C33-$B33</f>
        <v>0.6000000000000005</v>
      </c>
      <c r="D147" s="1">
        <f t="shared" si="41"/>
        <v>0.5</v>
      </c>
      <c r="E147" s="1">
        <f t="shared" si="41"/>
        <v>0.20000000000000018</v>
      </c>
      <c r="F147" s="1">
        <f t="shared" si="41"/>
        <v>-0.15999999999999925</v>
      </c>
      <c r="G147" s="1">
        <f t="shared" si="41"/>
        <v>-0.10999999999999943</v>
      </c>
      <c r="H147" s="1">
        <f t="shared" si="41"/>
        <v>-0.17999999999999972</v>
      </c>
      <c r="I147" s="1">
        <f t="shared" si="41"/>
        <v>-0.5699999999999994</v>
      </c>
      <c r="J147" s="1">
        <f t="shared" si="41"/>
        <v>-0.5599999999999996</v>
      </c>
      <c r="K147" s="1">
        <f t="shared" si="41"/>
        <v>-0.4499999999999993</v>
      </c>
      <c r="L147" s="1">
        <f t="shared" si="41"/>
        <v>-0.7599999999999998</v>
      </c>
      <c r="M147" s="1">
        <f t="shared" si="41"/>
        <v>-0.39999999999999947</v>
      </c>
      <c r="N147" s="1"/>
    </row>
    <row r="148" spans="1:14" ht="12.75">
      <c r="A148" t="s">
        <v>7</v>
      </c>
      <c r="B148" s="1">
        <f t="shared" si="40"/>
        <v>0</v>
      </c>
      <c r="C148" s="1">
        <f aca="true" t="shared" si="42" ref="C148:M148">+C34-$B34</f>
        <v>0</v>
      </c>
      <c r="D148" s="1">
        <f t="shared" si="42"/>
        <v>0</v>
      </c>
      <c r="E148" s="1">
        <f t="shared" si="42"/>
        <v>0.09999999999999964</v>
      </c>
      <c r="F148" s="1">
        <f t="shared" si="42"/>
        <v>0.2999999999999998</v>
      </c>
      <c r="G148" s="1">
        <f t="shared" si="42"/>
        <v>0.33999999999999986</v>
      </c>
      <c r="H148" s="1">
        <f t="shared" si="42"/>
        <v>0.22999999999999998</v>
      </c>
      <c r="I148" s="1">
        <f t="shared" si="42"/>
        <v>-0.040000000000000036</v>
      </c>
      <c r="J148" s="1">
        <f t="shared" si="42"/>
        <v>-0.050000000000000266</v>
      </c>
      <c r="K148" s="1">
        <f t="shared" si="42"/>
        <v>0.020000000000000018</v>
      </c>
      <c r="L148" s="1">
        <f t="shared" si="42"/>
        <v>0.029999999999999805</v>
      </c>
      <c r="M148" s="1">
        <f t="shared" si="42"/>
        <v>0.18999999999999995</v>
      </c>
      <c r="N148" s="1"/>
    </row>
    <row r="149" spans="1:14" ht="12.75">
      <c r="A149" t="s">
        <v>8</v>
      </c>
      <c r="B149" s="1">
        <f t="shared" si="40"/>
        <v>0</v>
      </c>
      <c r="C149" s="1">
        <f aca="true" t="shared" si="43" ref="C149:K149">+C35-$B35</f>
        <v>-0.10000000000000009</v>
      </c>
      <c r="D149" s="1">
        <f t="shared" si="43"/>
        <v>-0.10000000000000009</v>
      </c>
      <c r="E149" s="1">
        <f t="shared" si="43"/>
        <v>-0.30000000000000027</v>
      </c>
      <c r="F149" s="1">
        <f t="shared" si="43"/>
        <v>-0.16000000000000014</v>
      </c>
      <c r="G149" s="1">
        <f t="shared" si="43"/>
        <v>-0.18000000000000016</v>
      </c>
      <c r="H149" s="1">
        <f t="shared" si="43"/>
        <v>-0.16000000000000014</v>
      </c>
      <c r="I149" s="1">
        <f t="shared" si="43"/>
        <v>-0.29000000000000004</v>
      </c>
      <c r="J149" s="1">
        <f t="shared" si="43"/>
        <v>-0.28000000000000025</v>
      </c>
      <c r="K149" s="1">
        <f t="shared" si="43"/>
        <v>-0.1900000000000004</v>
      </c>
      <c r="L149" s="1"/>
      <c r="M149" s="1"/>
      <c r="N149" s="1"/>
    </row>
    <row r="150" spans="1:14" ht="12.75">
      <c r="A150" t="s">
        <v>5</v>
      </c>
      <c r="B150" s="1">
        <f t="shared" si="40"/>
        <v>0</v>
      </c>
      <c r="C150" s="1">
        <f aca="true" t="shared" si="44" ref="C150:M150">+C36-$B36</f>
        <v>0</v>
      </c>
      <c r="D150" s="1">
        <f t="shared" si="44"/>
        <v>0.09999999999999964</v>
      </c>
      <c r="E150" s="1">
        <f t="shared" si="44"/>
        <v>0.19999999999999973</v>
      </c>
      <c r="F150" s="1">
        <f t="shared" si="44"/>
        <v>0.18999999999999995</v>
      </c>
      <c r="G150" s="1">
        <f t="shared" si="44"/>
        <v>0.16999999999999993</v>
      </c>
      <c r="H150" s="1">
        <f t="shared" si="44"/>
        <v>0.1499999999999999</v>
      </c>
      <c r="I150" s="1">
        <f t="shared" si="44"/>
        <v>0.20999999999999996</v>
      </c>
      <c r="J150" s="1">
        <f t="shared" si="44"/>
        <v>0.1299999999999999</v>
      </c>
      <c r="K150" s="1">
        <f t="shared" si="44"/>
        <v>0.040000000000000036</v>
      </c>
      <c r="L150" s="1">
        <f t="shared" si="44"/>
        <v>0.23999999999999977</v>
      </c>
      <c r="M150" s="1">
        <f t="shared" si="44"/>
        <v>0.5</v>
      </c>
      <c r="N150" s="1"/>
    </row>
    <row r="151" spans="1:14" ht="12.75">
      <c r="A151" t="s">
        <v>10</v>
      </c>
      <c r="B151" s="1">
        <f t="shared" si="40"/>
        <v>0</v>
      </c>
      <c r="C151" s="1">
        <f aca="true" t="shared" si="45" ref="C151:M151">+C37-$B37</f>
        <v>-0.2999999999999998</v>
      </c>
      <c r="D151" s="1">
        <f t="shared" si="45"/>
        <v>-0.20000000000000018</v>
      </c>
      <c r="E151" s="1">
        <f t="shared" si="45"/>
        <v>-0.3999999999999999</v>
      </c>
      <c r="F151" s="1">
        <f t="shared" si="45"/>
        <v>-0.31000000000000005</v>
      </c>
      <c r="G151" s="1">
        <f t="shared" si="45"/>
        <v>-0.2400000000000002</v>
      </c>
      <c r="H151" s="1">
        <f t="shared" si="45"/>
        <v>-0.3500000000000001</v>
      </c>
      <c r="I151" s="1">
        <f t="shared" si="45"/>
        <v>-0.43000000000000016</v>
      </c>
      <c r="J151" s="1">
        <f t="shared" si="45"/>
        <v>-0.6000000000000001</v>
      </c>
      <c r="K151" s="1">
        <f t="shared" si="45"/>
        <v>-0.6299999999999999</v>
      </c>
      <c r="L151" s="1">
        <f t="shared" si="45"/>
        <v>-0.73</v>
      </c>
      <c r="M151" s="1">
        <f t="shared" si="45"/>
        <v>-0.75</v>
      </c>
      <c r="N151" s="1"/>
    </row>
    <row r="152" spans="1:14" ht="12.75">
      <c r="A152" t="s">
        <v>4</v>
      </c>
      <c r="B152" s="1">
        <f t="shared" si="40"/>
        <v>0</v>
      </c>
      <c r="C152" s="1">
        <f aca="true" t="shared" si="46" ref="C152:M152">+C38-$B38</f>
        <v>0.11000000000000032</v>
      </c>
      <c r="D152" s="1">
        <f t="shared" si="46"/>
        <v>0.18999999999999995</v>
      </c>
      <c r="E152" s="1">
        <f t="shared" si="46"/>
        <v>0.16000000000000014</v>
      </c>
      <c r="F152" s="1">
        <f t="shared" si="46"/>
        <v>0.20999999999999996</v>
      </c>
      <c r="G152" s="1">
        <f t="shared" si="46"/>
        <v>0.16999999999999993</v>
      </c>
      <c r="H152" s="1">
        <f t="shared" si="46"/>
        <v>0.26000000000000023</v>
      </c>
      <c r="I152" s="1">
        <f t="shared" si="46"/>
        <v>0.2400000000000002</v>
      </c>
      <c r="J152" s="1">
        <f t="shared" si="46"/>
        <v>-0.13999999999999968</v>
      </c>
      <c r="K152" s="1">
        <f t="shared" si="46"/>
        <v>-0.08000000000000007</v>
      </c>
      <c r="L152" s="1">
        <f t="shared" si="46"/>
        <v>-0.06999999999999984</v>
      </c>
      <c r="M152" s="1">
        <f t="shared" si="46"/>
        <v>0.020000000000000018</v>
      </c>
      <c r="N152" s="1"/>
    </row>
    <row r="153" spans="1:14" ht="12.75">
      <c r="A153" t="s">
        <v>9</v>
      </c>
      <c r="B153" s="1">
        <f t="shared" si="40"/>
        <v>0</v>
      </c>
      <c r="C153" s="1">
        <f aca="true" t="shared" si="47" ref="C153:M153">+C39-$B39</f>
        <v>-0.09999999999999964</v>
      </c>
      <c r="D153" s="1">
        <f t="shared" si="47"/>
        <v>-0.09999999999999964</v>
      </c>
      <c r="E153" s="1">
        <f t="shared" si="47"/>
        <v>-0.09999999999999964</v>
      </c>
      <c r="F153" s="1">
        <f t="shared" si="47"/>
        <v>0.020000000000000018</v>
      </c>
      <c r="G153" s="1">
        <f t="shared" si="47"/>
        <v>-0.029999999999999805</v>
      </c>
      <c r="H153" s="1">
        <f t="shared" si="47"/>
        <v>-0.06999999999999984</v>
      </c>
      <c r="I153" s="1">
        <f t="shared" si="47"/>
        <v>-0.1299999999999999</v>
      </c>
      <c r="J153" s="1">
        <f t="shared" si="47"/>
        <v>-0.08999999999999986</v>
      </c>
      <c r="K153" s="1">
        <f t="shared" si="47"/>
        <v>-0.06999999999999984</v>
      </c>
      <c r="L153" s="1">
        <f t="shared" si="47"/>
        <v>-0.1299999999999999</v>
      </c>
      <c r="M153" s="1">
        <f t="shared" si="47"/>
        <v>-0.07999999999999963</v>
      </c>
      <c r="N153" s="1"/>
    </row>
    <row r="159" spans="1:14" ht="12.75">
      <c r="A159" s="5" t="s">
        <v>13</v>
      </c>
      <c r="B159" s="5">
        <v>1989</v>
      </c>
      <c r="C159" s="5">
        <v>1990</v>
      </c>
      <c r="D159" s="5">
        <v>1991</v>
      </c>
      <c r="E159" s="5">
        <v>1992</v>
      </c>
      <c r="F159" s="5">
        <v>1993</v>
      </c>
      <c r="G159" s="5">
        <v>1994</v>
      </c>
      <c r="H159" s="5">
        <v>1995</v>
      </c>
      <c r="I159" s="5">
        <v>1996</v>
      </c>
      <c r="J159" s="5">
        <v>1997</v>
      </c>
      <c r="K159" s="5">
        <v>1998</v>
      </c>
      <c r="L159" s="5">
        <v>1999</v>
      </c>
      <c r="M159" s="5">
        <v>2000</v>
      </c>
      <c r="N159" s="5">
        <v>2001</v>
      </c>
    </row>
    <row r="160" spans="1:14" ht="12.75">
      <c r="A160" t="s">
        <v>6</v>
      </c>
      <c r="B160" s="1">
        <f aca="true" t="shared" si="48" ref="B160:B166">+B46-$B46</f>
        <v>0</v>
      </c>
      <c r="C160" s="1">
        <f aca="true" t="shared" si="49" ref="C160:M160">+C46-$B46</f>
        <v>0.20000000000000018</v>
      </c>
      <c r="D160" s="1">
        <f t="shared" si="49"/>
        <v>-0.09999999999999964</v>
      </c>
      <c r="E160" s="1">
        <f t="shared" si="49"/>
        <v>-0.20000000000000018</v>
      </c>
      <c r="F160" s="1">
        <f t="shared" si="49"/>
        <v>-0.2599999999999998</v>
      </c>
      <c r="G160" s="1">
        <f t="shared" si="49"/>
        <v>-0.1200000000000001</v>
      </c>
      <c r="H160" s="1">
        <f t="shared" si="49"/>
        <v>0.03000000000000025</v>
      </c>
      <c r="I160" s="1">
        <f t="shared" si="49"/>
        <v>0.020000000000000462</v>
      </c>
      <c r="J160" s="1">
        <f t="shared" si="49"/>
        <v>0.020000000000000462</v>
      </c>
      <c r="K160" s="1">
        <f t="shared" si="49"/>
        <v>-0.33000000000000007</v>
      </c>
      <c r="L160" s="1">
        <f t="shared" si="49"/>
        <v>-0.4500000000000002</v>
      </c>
      <c r="M160" s="1">
        <f t="shared" si="49"/>
        <v>-0.3099999999999996</v>
      </c>
      <c r="N160" s="1"/>
    </row>
    <row r="161" spans="1:14" ht="12.75">
      <c r="A161" t="s">
        <v>7</v>
      </c>
      <c r="B161" s="1">
        <f t="shared" si="48"/>
        <v>0</v>
      </c>
      <c r="C161" s="1">
        <f aca="true" t="shared" si="50" ref="C161:M161">+C47-$B47</f>
        <v>-0.10000000000000009</v>
      </c>
      <c r="D161" s="1">
        <f t="shared" si="50"/>
        <v>0</v>
      </c>
      <c r="E161" s="1">
        <f t="shared" si="50"/>
        <v>0</v>
      </c>
      <c r="F161" s="1">
        <f t="shared" si="50"/>
        <v>0.23999999999999977</v>
      </c>
      <c r="G161" s="1">
        <f t="shared" si="50"/>
        <v>0.29000000000000004</v>
      </c>
      <c r="H161" s="1">
        <f t="shared" si="50"/>
        <v>0.1499999999999999</v>
      </c>
      <c r="I161" s="1">
        <f t="shared" si="50"/>
        <v>-0.03000000000000025</v>
      </c>
      <c r="J161" s="1">
        <f t="shared" si="50"/>
        <v>0.040000000000000036</v>
      </c>
      <c r="K161" s="1">
        <f t="shared" si="50"/>
        <v>0.08999999999999986</v>
      </c>
      <c r="L161" s="1">
        <f t="shared" si="50"/>
        <v>0.17999999999999972</v>
      </c>
      <c r="M161" s="1">
        <f t="shared" si="50"/>
        <v>0.3799999999999999</v>
      </c>
      <c r="N161" s="1"/>
    </row>
    <row r="162" spans="1:14" ht="12.75">
      <c r="A162" t="s">
        <v>8</v>
      </c>
      <c r="B162" s="1">
        <f t="shared" si="48"/>
        <v>0</v>
      </c>
      <c r="C162" s="1">
        <f aca="true" t="shared" si="51" ref="C162:K162">+C48-$B48</f>
        <v>0</v>
      </c>
      <c r="D162" s="1">
        <f t="shared" si="51"/>
        <v>0</v>
      </c>
      <c r="E162" s="1">
        <f t="shared" si="51"/>
        <v>0</v>
      </c>
      <c r="F162" s="1">
        <f t="shared" si="51"/>
        <v>0.019999999999999574</v>
      </c>
      <c r="G162" s="1">
        <f t="shared" si="51"/>
        <v>0.10999999999999943</v>
      </c>
      <c r="H162" s="1">
        <f t="shared" si="51"/>
        <v>0.10999999999999943</v>
      </c>
      <c r="I162" s="1">
        <f t="shared" si="51"/>
        <v>0.019999999999999574</v>
      </c>
      <c r="J162" s="1">
        <f t="shared" si="51"/>
        <v>-0.010000000000000675</v>
      </c>
      <c r="K162" s="1">
        <f t="shared" si="51"/>
        <v>0.040000000000000036</v>
      </c>
      <c r="L162" s="1"/>
      <c r="M162" s="1"/>
      <c r="N162" s="1"/>
    </row>
    <row r="163" spans="1:14" ht="12.75">
      <c r="A163" t="s">
        <v>5</v>
      </c>
      <c r="B163" s="1">
        <f t="shared" si="48"/>
        <v>0</v>
      </c>
      <c r="C163" s="1">
        <f aca="true" t="shared" si="52" ref="C163:M163">+C49-$B49</f>
        <v>0</v>
      </c>
      <c r="D163" s="1">
        <f t="shared" si="52"/>
        <v>0</v>
      </c>
      <c r="E163" s="1">
        <f t="shared" si="52"/>
        <v>0</v>
      </c>
      <c r="F163" s="1">
        <f t="shared" si="52"/>
        <v>0.05999999999999961</v>
      </c>
      <c r="G163" s="1">
        <f t="shared" si="52"/>
        <v>0.09999999999999964</v>
      </c>
      <c r="H163" s="1">
        <f t="shared" si="52"/>
        <v>0.08999999999999986</v>
      </c>
      <c r="I163" s="1">
        <f t="shared" si="52"/>
        <v>0.2999999999999998</v>
      </c>
      <c r="J163" s="1">
        <f t="shared" si="52"/>
        <v>0.34999999999999964</v>
      </c>
      <c r="K163" s="1">
        <f t="shared" si="52"/>
        <v>0.3899999999999997</v>
      </c>
      <c r="L163" s="1">
        <f t="shared" si="52"/>
        <v>0.5599999999999996</v>
      </c>
      <c r="M163" s="1">
        <f t="shared" si="52"/>
        <v>0.7199999999999998</v>
      </c>
      <c r="N163" s="1"/>
    </row>
    <row r="164" spans="1:14" ht="12.75">
      <c r="A164" t="s">
        <v>10</v>
      </c>
      <c r="B164" s="1">
        <f t="shared" si="48"/>
        <v>0</v>
      </c>
      <c r="C164" s="1">
        <f aca="true" t="shared" si="53" ref="C164:M164">+C50-$B50</f>
        <v>-0.39999999999999947</v>
      </c>
      <c r="D164" s="1">
        <f t="shared" si="53"/>
        <v>-0.39999999999999947</v>
      </c>
      <c r="E164" s="1">
        <f t="shared" si="53"/>
        <v>-0.7000000000000002</v>
      </c>
      <c r="F164" s="1">
        <f t="shared" si="53"/>
        <v>-0.6399999999999997</v>
      </c>
      <c r="G164" s="1">
        <f t="shared" si="53"/>
        <v>-0.5999999999999996</v>
      </c>
      <c r="H164" s="1">
        <f t="shared" si="53"/>
        <v>-0.6799999999999997</v>
      </c>
      <c r="I164" s="1">
        <f t="shared" si="53"/>
        <v>-0.7000000000000002</v>
      </c>
      <c r="J164" s="1">
        <f t="shared" si="53"/>
        <v>-0.8199999999999994</v>
      </c>
      <c r="K164" s="1">
        <f t="shared" si="53"/>
        <v>-0.8300000000000001</v>
      </c>
      <c r="L164" s="1">
        <f t="shared" si="53"/>
        <v>-1.17</v>
      </c>
      <c r="M164" s="1">
        <f t="shared" si="53"/>
        <v>-1.21</v>
      </c>
      <c r="N164" s="1"/>
    </row>
    <row r="165" spans="1:14" ht="12.75">
      <c r="A165" t="s">
        <v>4</v>
      </c>
      <c r="B165" s="1">
        <f t="shared" si="48"/>
        <v>0</v>
      </c>
      <c r="C165" s="1">
        <f aca="true" t="shared" si="54" ref="C165:M165">+C51-$B51</f>
        <v>0.040000000000000036</v>
      </c>
      <c r="D165" s="1">
        <f t="shared" si="54"/>
        <v>0.040000000000000036</v>
      </c>
      <c r="E165" s="1">
        <f t="shared" si="54"/>
        <v>0.03000000000000025</v>
      </c>
      <c r="F165" s="1">
        <f t="shared" si="54"/>
        <v>0.09000000000000075</v>
      </c>
      <c r="G165" s="1">
        <f t="shared" si="54"/>
        <v>0.14000000000000057</v>
      </c>
      <c r="H165" s="1">
        <f t="shared" si="54"/>
        <v>0.20000000000000018</v>
      </c>
      <c r="I165" s="1">
        <f t="shared" si="54"/>
        <v>0.20999999999999996</v>
      </c>
      <c r="J165" s="1">
        <f t="shared" si="54"/>
        <v>0.13000000000000078</v>
      </c>
      <c r="K165" s="1">
        <f t="shared" si="54"/>
        <v>0.20000000000000018</v>
      </c>
      <c r="L165" s="1">
        <f t="shared" si="54"/>
        <v>0.1900000000000004</v>
      </c>
      <c r="M165" s="1">
        <f t="shared" si="54"/>
        <v>0.2400000000000002</v>
      </c>
      <c r="N165" s="1"/>
    </row>
    <row r="166" spans="1:14" ht="12.75">
      <c r="A166" t="s">
        <v>9</v>
      </c>
      <c r="B166" s="1">
        <f t="shared" si="48"/>
        <v>0</v>
      </c>
      <c r="C166" s="1">
        <f aca="true" t="shared" si="55" ref="C166:M166">+C52-$B52</f>
        <v>-0.09999999999999964</v>
      </c>
      <c r="D166" s="1">
        <f t="shared" si="55"/>
        <v>-0.09999999999999964</v>
      </c>
      <c r="E166" s="1">
        <f t="shared" si="55"/>
        <v>-0.09999999999999964</v>
      </c>
      <c r="F166" s="1">
        <f t="shared" si="55"/>
        <v>-0.09999999999999964</v>
      </c>
      <c r="G166" s="1">
        <f t="shared" si="55"/>
        <v>-0.05999999999999961</v>
      </c>
      <c r="H166" s="1">
        <f t="shared" si="55"/>
        <v>-0.040000000000000036</v>
      </c>
      <c r="I166" s="1">
        <f t="shared" si="55"/>
        <v>-0.04999999999999982</v>
      </c>
      <c r="J166" s="1">
        <f t="shared" si="55"/>
        <v>-0.020000000000000018</v>
      </c>
      <c r="K166" s="1">
        <f t="shared" si="55"/>
        <v>0.010000000000000231</v>
      </c>
      <c r="L166" s="1">
        <f t="shared" si="55"/>
        <v>-0.029999999999999805</v>
      </c>
      <c r="M166" s="1">
        <f t="shared" si="55"/>
        <v>0.06000000000000005</v>
      </c>
      <c r="N16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49">
      <selection activeCell="M50" sqref="M50"/>
    </sheetView>
  </sheetViews>
  <sheetFormatPr defaultColWidth="9.140625" defaultRowHeight="12.75"/>
  <sheetData>
    <row r="1" ht="12.75">
      <c r="A1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0.8515625" style="0" bestFit="1" customWidth="1"/>
    <col min="2" max="4" width="11.28125" style="0" bestFit="1" customWidth="1"/>
    <col min="5" max="5" width="11.7109375" style="0" customWidth="1"/>
    <col min="6" max="8" width="11.28125" style="0" bestFit="1" customWidth="1"/>
    <col min="9" max="9" width="12.28125" style="0" bestFit="1" customWidth="1"/>
    <col min="10" max="13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s="11" t="s">
        <v>16</v>
      </c>
    </row>
    <row r="6" spans="1:14" ht="12.75">
      <c r="A6" s="2" t="s">
        <v>3</v>
      </c>
      <c r="B6" s="2">
        <v>1989</v>
      </c>
      <c r="C6" s="2">
        <v>1990</v>
      </c>
      <c r="D6" s="2">
        <v>1991</v>
      </c>
      <c r="E6" s="2">
        <v>1992</v>
      </c>
      <c r="F6" s="2">
        <v>1993</v>
      </c>
      <c r="G6" s="2">
        <v>1994</v>
      </c>
      <c r="H6" s="2">
        <v>1995</v>
      </c>
      <c r="I6" s="2">
        <v>1996</v>
      </c>
      <c r="J6" s="2">
        <v>1997</v>
      </c>
      <c r="K6" s="2">
        <v>1998</v>
      </c>
      <c r="L6" s="2">
        <v>1999</v>
      </c>
      <c r="M6" s="2">
        <v>2000</v>
      </c>
      <c r="N6" s="2">
        <v>2001</v>
      </c>
    </row>
    <row r="7" spans="1:14" ht="12.75">
      <c r="A7" t="s">
        <v>6</v>
      </c>
      <c r="B7" s="21">
        <v>29809</v>
      </c>
      <c r="C7" s="27">
        <v>30545</v>
      </c>
      <c r="D7" s="21">
        <v>31054</v>
      </c>
      <c r="E7" s="21">
        <v>31491</v>
      </c>
      <c r="F7" s="21">
        <v>31872</v>
      </c>
      <c r="G7" s="21">
        <v>32184</v>
      </c>
      <c r="H7" s="21">
        <v>32463</v>
      </c>
      <c r="I7" s="21">
        <v>32478</v>
      </c>
      <c r="J7" s="21">
        <v>32241</v>
      </c>
      <c r="K7" s="21">
        <v>32280</v>
      </c>
      <c r="L7" s="21">
        <v>32435</v>
      </c>
      <c r="M7" s="21">
        <v>32693</v>
      </c>
      <c r="N7" s="21"/>
    </row>
    <row r="8" spans="1:14" ht="12.75">
      <c r="A8" t="s">
        <v>7</v>
      </c>
      <c r="B8" s="21">
        <v>42814</v>
      </c>
      <c r="C8" s="27">
        <v>43273</v>
      </c>
      <c r="D8" s="21">
        <v>44079</v>
      </c>
      <c r="E8" s="21">
        <v>44987</v>
      </c>
      <c r="F8" s="21">
        <v>46113</v>
      </c>
      <c r="G8" s="21">
        <v>47142</v>
      </c>
      <c r="H8" s="21">
        <v>40262</v>
      </c>
      <c r="I8" s="21">
        <v>40074</v>
      </c>
      <c r="J8" s="21">
        <v>40891</v>
      </c>
      <c r="K8" s="21">
        <v>41727</v>
      </c>
      <c r="L8" s="21">
        <v>42878</v>
      </c>
      <c r="M8" s="21">
        <v>43886</v>
      </c>
      <c r="N8" s="21"/>
    </row>
    <row r="9" spans="1:14" ht="12.75">
      <c r="A9" t="s">
        <v>8</v>
      </c>
      <c r="B9" s="21">
        <v>24433</v>
      </c>
      <c r="C9" s="27">
        <v>24528</v>
      </c>
      <c r="D9" s="21">
        <v>24871</v>
      </c>
      <c r="E9" s="21">
        <v>25518</v>
      </c>
      <c r="F9" s="30">
        <v>28268</v>
      </c>
      <c r="G9" s="21">
        <v>27065</v>
      </c>
      <c r="H9" s="21">
        <v>27825</v>
      </c>
      <c r="I9" s="21">
        <v>28192</v>
      </c>
      <c r="J9" s="21">
        <v>28200</v>
      </c>
      <c r="K9" s="21">
        <v>28585</v>
      </c>
      <c r="L9" s="22"/>
      <c r="M9" s="21"/>
      <c r="N9" s="21"/>
    </row>
    <row r="10" spans="1:14" ht="12.75">
      <c r="A10" t="s">
        <v>5</v>
      </c>
      <c r="B10" s="21">
        <v>350373</v>
      </c>
      <c r="C10" s="27">
        <v>355886</v>
      </c>
      <c r="D10" s="21">
        <v>361859</v>
      </c>
      <c r="E10" s="21">
        <v>367651</v>
      </c>
      <c r="F10" s="21">
        <v>373848</v>
      </c>
      <c r="G10" s="21">
        <v>381429</v>
      </c>
      <c r="H10" s="21">
        <v>389090</v>
      </c>
      <c r="I10" s="21">
        <v>392312</v>
      </c>
      <c r="J10" s="21">
        <v>394891</v>
      </c>
      <c r="K10" s="21">
        <v>402202</v>
      </c>
      <c r="L10" s="21">
        <v>408929</v>
      </c>
      <c r="M10" s="21">
        <v>415729</v>
      </c>
      <c r="N10" s="21"/>
    </row>
    <row r="11" spans="1:14" ht="12.75">
      <c r="A11" t="s">
        <v>10</v>
      </c>
      <c r="B11" s="21">
        <v>428784</v>
      </c>
      <c r="C11" s="27">
        <v>435640</v>
      </c>
      <c r="D11" s="21">
        <v>443049</v>
      </c>
      <c r="E11" s="21">
        <v>451387</v>
      </c>
      <c r="F11" s="21">
        <v>461575</v>
      </c>
      <c r="G11" s="21">
        <v>473667</v>
      </c>
      <c r="H11" s="21">
        <v>487745</v>
      </c>
      <c r="I11" s="21">
        <v>502839</v>
      </c>
      <c r="J11" s="21">
        <v>527641</v>
      </c>
      <c r="K11" s="21">
        <v>546898</v>
      </c>
      <c r="L11" s="21">
        <v>563259</v>
      </c>
      <c r="M11" s="21">
        <v>576776</v>
      </c>
      <c r="N11" s="21"/>
    </row>
    <row r="12" spans="1:14" ht="12.75">
      <c r="A12" t="s">
        <v>4</v>
      </c>
      <c r="B12" s="21">
        <v>87453</v>
      </c>
      <c r="C12" s="27">
        <v>88035</v>
      </c>
      <c r="D12" s="21">
        <v>88827</v>
      </c>
      <c r="E12" s="21">
        <v>90015</v>
      </c>
      <c r="F12" s="21">
        <v>91291</v>
      </c>
      <c r="G12" s="21">
        <v>92866</v>
      </c>
      <c r="H12" s="21">
        <v>94018</v>
      </c>
      <c r="I12" s="21">
        <v>93785</v>
      </c>
      <c r="J12" s="21">
        <v>93360</v>
      </c>
      <c r="K12" s="21">
        <v>94430</v>
      </c>
      <c r="L12" s="21">
        <v>95271</v>
      </c>
      <c r="M12" s="21">
        <v>96088</v>
      </c>
      <c r="N12" s="21"/>
    </row>
    <row r="13" spans="1:14" ht="12.75">
      <c r="A13" t="s">
        <v>9</v>
      </c>
      <c r="B13" s="21">
        <v>90788</v>
      </c>
      <c r="C13" s="27">
        <v>90930</v>
      </c>
      <c r="D13" s="21">
        <v>91306</v>
      </c>
      <c r="E13" s="21">
        <v>91749</v>
      </c>
      <c r="F13" s="21">
        <v>92216</v>
      </c>
      <c r="G13" s="21">
        <v>93181</v>
      </c>
      <c r="H13" s="21">
        <v>94205</v>
      </c>
      <c r="I13" s="21">
        <v>94627</v>
      </c>
      <c r="J13" s="21">
        <v>94866</v>
      </c>
      <c r="K13" s="21">
        <v>95754</v>
      </c>
      <c r="L13" s="21">
        <v>96300</v>
      </c>
      <c r="M13" s="21">
        <v>97121</v>
      </c>
      <c r="N13" s="21"/>
    </row>
    <row r="14" spans="1:14" ht="12.75">
      <c r="A14" t="s">
        <v>24</v>
      </c>
      <c r="B14" s="28">
        <f>SUM(B7:B13)</f>
        <v>1054454</v>
      </c>
      <c r="C14" s="28">
        <f aca="true" t="shared" si="0" ref="C14:N14">SUM(C7:C13)</f>
        <v>1068837</v>
      </c>
      <c r="D14" s="28">
        <f t="shared" si="0"/>
        <v>1085045</v>
      </c>
      <c r="E14" s="28">
        <f t="shared" si="0"/>
        <v>1102798</v>
      </c>
      <c r="F14" s="28">
        <f t="shared" si="0"/>
        <v>1125183</v>
      </c>
      <c r="G14" s="28">
        <f t="shared" si="0"/>
        <v>1147534</v>
      </c>
      <c r="H14" s="28">
        <f t="shared" si="0"/>
        <v>1165608</v>
      </c>
      <c r="I14" s="28">
        <f t="shared" si="0"/>
        <v>1184307</v>
      </c>
      <c r="J14" s="28">
        <f t="shared" si="0"/>
        <v>1212090</v>
      </c>
      <c r="K14" s="28">
        <f t="shared" si="0"/>
        <v>1241876</v>
      </c>
      <c r="L14" s="28">
        <f t="shared" si="0"/>
        <v>1239072</v>
      </c>
      <c r="M14" s="28">
        <f t="shared" si="0"/>
        <v>1262293</v>
      </c>
      <c r="N14" s="28">
        <f t="shared" si="0"/>
        <v>0</v>
      </c>
    </row>
    <row r="15" spans="6:7" ht="12.75">
      <c r="F15" s="31" t="s">
        <v>27</v>
      </c>
      <c r="G15" s="31"/>
    </row>
    <row r="18" ht="12.75">
      <c r="A18" s="11" t="s">
        <v>16</v>
      </c>
    </row>
    <row r="19" spans="1:14" ht="12.75">
      <c r="A19" s="3" t="s">
        <v>11</v>
      </c>
      <c r="B19" s="3">
        <v>1989</v>
      </c>
      <c r="C19" s="3">
        <v>1990</v>
      </c>
      <c r="D19" s="3">
        <v>1991</v>
      </c>
      <c r="E19" s="3">
        <v>1992</v>
      </c>
      <c r="F19" s="3">
        <v>1993</v>
      </c>
      <c r="G19" s="3">
        <v>1994</v>
      </c>
      <c r="H19" s="3">
        <v>1995</v>
      </c>
      <c r="I19" s="3">
        <v>1996</v>
      </c>
      <c r="J19" s="3">
        <v>1997</v>
      </c>
      <c r="K19" s="3">
        <v>1998</v>
      </c>
      <c r="L19" s="3">
        <v>1999</v>
      </c>
      <c r="M19" s="3">
        <v>2000</v>
      </c>
      <c r="N19" s="3">
        <v>2001</v>
      </c>
    </row>
    <row r="20" spans="1:14" ht="12.75">
      <c r="A20" t="s">
        <v>6</v>
      </c>
      <c r="B20" s="21">
        <v>6122</v>
      </c>
      <c r="C20" s="21">
        <v>5649</v>
      </c>
      <c r="D20" s="21">
        <v>5720</v>
      </c>
      <c r="E20" s="21">
        <v>6198</v>
      </c>
      <c r="F20" s="21">
        <v>6420</v>
      </c>
      <c r="G20" s="21">
        <v>6476</v>
      </c>
      <c r="H20" s="21">
        <v>6470</v>
      </c>
      <c r="I20" s="21">
        <v>6855</v>
      </c>
      <c r="J20" s="21">
        <v>6881</v>
      </c>
      <c r="K20" s="21">
        <v>6938</v>
      </c>
      <c r="L20" s="21">
        <v>6981</v>
      </c>
      <c r="M20" s="21">
        <v>7028</v>
      </c>
      <c r="N20" s="21"/>
    </row>
    <row r="21" spans="1:14" ht="12.75">
      <c r="A21" t="s">
        <v>7</v>
      </c>
      <c r="B21" s="21">
        <v>6118</v>
      </c>
      <c r="C21" s="21">
        <v>6185</v>
      </c>
      <c r="D21" s="21">
        <v>6365</v>
      </c>
      <c r="E21" s="21">
        <v>6533</v>
      </c>
      <c r="F21" s="21">
        <v>6701</v>
      </c>
      <c r="G21" s="21">
        <v>6916</v>
      </c>
      <c r="H21" s="21">
        <v>5515</v>
      </c>
      <c r="I21" s="21">
        <v>5508</v>
      </c>
      <c r="J21" s="21">
        <v>5680</v>
      </c>
      <c r="K21" s="21">
        <v>5819</v>
      </c>
      <c r="L21" s="21">
        <v>5996</v>
      </c>
      <c r="M21" s="21">
        <v>6172</v>
      </c>
      <c r="N21" s="21"/>
    </row>
    <row r="22" spans="1:14" ht="12.75">
      <c r="A22" t="s">
        <v>8</v>
      </c>
      <c r="B22" s="21">
        <v>4523</v>
      </c>
      <c r="C22" s="21">
        <v>4540</v>
      </c>
      <c r="D22" s="21">
        <v>4604</v>
      </c>
      <c r="E22" s="21">
        <v>4696</v>
      </c>
      <c r="F22" s="21">
        <v>4632</v>
      </c>
      <c r="G22" s="21">
        <v>5003</v>
      </c>
      <c r="H22" s="21">
        <v>5172</v>
      </c>
      <c r="I22" s="21">
        <v>5499</v>
      </c>
      <c r="J22" s="21">
        <v>5673</v>
      </c>
      <c r="K22" s="21">
        <v>5808</v>
      </c>
      <c r="L22" s="22"/>
      <c r="M22" s="21"/>
      <c r="N22" s="21"/>
    </row>
    <row r="23" spans="1:14" ht="12.75">
      <c r="A23" t="s">
        <v>5</v>
      </c>
      <c r="B23" s="21">
        <v>52413</v>
      </c>
      <c r="C23" s="21">
        <v>53923</v>
      </c>
      <c r="D23" s="21">
        <v>54750</v>
      </c>
      <c r="E23" s="21">
        <v>55530</v>
      </c>
      <c r="F23" s="21">
        <v>56593</v>
      </c>
      <c r="G23" s="21">
        <v>57729</v>
      </c>
      <c r="H23" s="21">
        <v>59328</v>
      </c>
      <c r="I23" s="21">
        <v>62741</v>
      </c>
      <c r="J23" s="21">
        <v>63868</v>
      </c>
      <c r="K23" s="21">
        <v>65220</v>
      </c>
      <c r="L23" s="21">
        <v>66127</v>
      </c>
      <c r="M23" s="21">
        <v>67524</v>
      </c>
      <c r="N23" s="21"/>
    </row>
    <row r="24" spans="1:14" ht="12.75">
      <c r="A24" t="s">
        <v>10</v>
      </c>
      <c r="B24" s="21">
        <v>41210</v>
      </c>
      <c r="C24" s="21">
        <v>41694</v>
      </c>
      <c r="D24" s="21">
        <v>42250</v>
      </c>
      <c r="E24" s="21">
        <v>43170</v>
      </c>
      <c r="F24" s="21">
        <v>44353</v>
      </c>
      <c r="G24" s="21">
        <v>45837</v>
      </c>
      <c r="H24" s="21">
        <v>47314</v>
      </c>
      <c r="I24" s="21">
        <v>49235</v>
      </c>
      <c r="J24" s="21">
        <v>51518</v>
      </c>
      <c r="K24" s="21">
        <v>53444</v>
      </c>
      <c r="L24" s="21">
        <v>56141</v>
      </c>
      <c r="M24" s="21">
        <v>58912</v>
      </c>
      <c r="N24" s="21"/>
    </row>
    <row r="25" spans="1:14" ht="12.75">
      <c r="A25" t="s">
        <v>4</v>
      </c>
      <c r="B25" s="21">
        <v>12613</v>
      </c>
      <c r="C25" s="21">
        <v>12785</v>
      </c>
      <c r="D25" s="21">
        <v>12991</v>
      </c>
      <c r="E25" s="21">
        <v>13329</v>
      </c>
      <c r="F25" s="21">
        <v>13612</v>
      </c>
      <c r="G25" s="21">
        <v>13915</v>
      </c>
      <c r="H25" s="21">
        <v>14199</v>
      </c>
      <c r="I25" s="21">
        <v>14893</v>
      </c>
      <c r="J25" s="21">
        <v>14881</v>
      </c>
      <c r="K25" s="21">
        <v>15096</v>
      </c>
      <c r="L25" s="21">
        <v>15330</v>
      </c>
      <c r="M25" s="21">
        <v>15637</v>
      </c>
      <c r="N25" s="21"/>
    </row>
    <row r="26" spans="1:14" ht="12.75">
      <c r="A26" t="s">
        <v>9</v>
      </c>
      <c r="B26" s="21">
        <v>17302</v>
      </c>
      <c r="C26" s="21">
        <v>17420</v>
      </c>
      <c r="D26" s="21">
        <v>17610</v>
      </c>
      <c r="E26" s="21">
        <v>17833</v>
      </c>
      <c r="F26" s="21">
        <v>18092</v>
      </c>
      <c r="G26" s="21">
        <v>18341</v>
      </c>
      <c r="H26" s="21">
        <v>18684</v>
      </c>
      <c r="I26" s="21">
        <v>19344</v>
      </c>
      <c r="J26" s="21">
        <v>19354</v>
      </c>
      <c r="K26" s="21">
        <v>19525</v>
      </c>
      <c r="L26" s="21">
        <v>19740</v>
      </c>
      <c r="M26" s="21">
        <v>20147</v>
      </c>
      <c r="N26" s="21"/>
    </row>
    <row r="27" spans="1:14" ht="12.75">
      <c r="A27" t="s">
        <v>24</v>
      </c>
      <c r="B27" s="28">
        <f aca="true" t="shared" si="1" ref="B27:N27">SUM(B20:B26)</f>
        <v>140301</v>
      </c>
      <c r="C27" s="28">
        <f t="shared" si="1"/>
        <v>142196</v>
      </c>
      <c r="D27" s="28">
        <f t="shared" si="1"/>
        <v>144290</v>
      </c>
      <c r="E27" s="28">
        <f t="shared" si="1"/>
        <v>147289</v>
      </c>
      <c r="F27" s="28">
        <f t="shared" si="1"/>
        <v>150403</v>
      </c>
      <c r="G27" s="28">
        <f t="shared" si="1"/>
        <v>154217</v>
      </c>
      <c r="H27" s="28">
        <f t="shared" si="1"/>
        <v>156682</v>
      </c>
      <c r="I27" s="28">
        <f t="shared" si="1"/>
        <v>164075</v>
      </c>
      <c r="J27" s="28">
        <f t="shared" si="1"/>
        <v>167855</v>
      </c>
      <c r="K27" s="28">
        <f t="shared" si="1"/>
        <v>171850</v>
      </c>
      <c r="L27" s="28">
        <f t="shared" si="1"/>
        <v>170315</v>
      </c>
      <c r="M27" s="28">
        <f t="shared" si="1"/>
        <v>175420</v>
      </c>
      <c r="N27" s="28">
        <f t="shared" si="1"/>
        <v>0</v>
      </c>
    </row>
    <row r="31" ht="12.75">
      <c r="A31" s="11" t="s">
        <v>16</v>
      </c>
    </row>
    <row r="32" spans="1:14" ht="12.75">
      <c r="A32" s="4" t="s">
        <v>12</v>
      </c>
      <c r="B32" s="4">
        <v>1989</v>
      </c>
      <c r="C32" s="4">
        <v>1990</v>
      </c>
      <c r="D32" s="4">
        <v>1991</v>
      </c>
      <c r="E32" s="4">
        <v>1992</v>
      </c>
      <c r="F32" s="4">
        <v>1993</v>
      </c>
      <c r="G32" s="4">
        <v>1994</v>
      </c>
      <c r="H32" s="4">
        <v>1995</v>
      </c>
      <c r="I32" s="4">
        <v>1996</v>
      </c>
      <c r="J32" s="4">
        <v>1997</v>
      </c>
      <c r="K32" s="4">
        <v>1998</v>
      </c>
      <c r="L32" s="4">
        <v>1999</v>
      </c>
      <c r="M32" s="4">
        <v>2000</v>
      </c>
      <c r="N32" s="4">
        <v>2001</v>
      </c>
    </row>
    <row r="33" spans="1:14" ht="12.75">
      <c r="A33" t="s">
        <v>6</v>
      </c>
      <c r="B33" s="21">
        <v>925</v>
      </c>
      <c r="C33" s="21">
        <v>674</v>
      </c>
      <c r="D33" s="21">
        <v>674</v>
      </c>
      <c r="E33" s="21">
        <v>979</v>
      </c>
      <c r="F33" s="21">
        <v>949</v>
      </c>
      <c r="G33" s="21">
        <v>1038</v>
      </c>
      <c r="H33" s="21">
        <v>962</v>
      </c>
      <c r="I33" s="21">
        <v>1212</v>
      </c>
      <c r="J33" s="21">
        <v>1943</v>
      </c>
      <c r="K33" s="21">
        <v>1929</v>
      </c>
      <c r="L33" s="21">
        <v>1923</v>
      </c>
      <c r="M33" s="21">
        <v>1931</v>
      </c>
      <c r="N33" s="21"/>
    </row>
    <row r="34" spans="1:14" ht="12.75">
      <c r="A34" t="s">
        <v>7</v>
      </c>
      <c r="B34" s="21">
        <v>2444</v>
      </c>
      <c r="C34" s="21">
        <v>2724</v>
      </c>
      <c r="D34" s="21">
        <v>2606</v>
      </c>
      <c r="E34" s="21">
        <v>3001</v>
      </c>
      <c r="F34" s="21">
        <v>2894</v>
      </c>
      <c r="G34" s="21">
        <v>3141</v>
      </c>
      <c r="H34" s="21">
        <v>2807</v>
      </c>
      <c r="I34" s="21">
        <v>2840</v>
      </c>
      <c r="J34" s="21">
        <v>4537</v>
      </c>
      <c r="K34" s="21">
        <v>5330</v>
      </c>
      <c r="L34" s="21">
        <v>5317</v>
      </c>
      <c r="M34" s="21">
        <v>5332</v>
      </c>
      <c r="N34" s="21"/>
    </row>
    <row r="35" spans="1:14" ht="12.75">
      <c r="A35" t="s">
        <v>8</v>
      </c>
      <c r="B35" s="21">
        <v>198</v>
      </c>
      <c r="C35" s="21">
        <v>207</v>
      </c>
      <c r="D35" s="21">
        <v>209</v>
      </c>
      <c r="E35" s="21">
        <v>211</v>
      </c>
      <c r="F35" s="21">
        <v>211</v>
      </c>
      <c r="G35" s="21">
        <v>227</v>
      </c>
      <c r="H35" s="21">
        <v>226</v>
      </c>
      <c r="I35" s="21">
        <v>248</v>
      </c>
      <c r="J35" s="21">
        <v>299</v>
      </c>
      <c r="K35" s="21">
        <v>295</v>
      </c>
      <c r="L35" s="22"/>
      <c r="M35" s="21"/>
      <c r="N35" s="21"/>
    </row>
    <row r="36" spans="1:14" ht="12.75">
      <c r="A36" t="s">
        <v>5</v>
      </c>
      <c r="B36" s="21">
        <v>5472</v>
      </c>
      <c r="C36" s="21">
        <v>5981</v>
      </c>
      <c r="D36" s="21">
        <v>5957</v>
      </c>
      <c r="E36" s="21">
        <v>5962</v>
      </c>
      <c r="F36" s="21">
        <v>5877</v>
      </c>
      <c r="G36" s="21">
        <v>6164</v>
      </c>
      <c r="H36" s="21">
        <v>6019</v>
      </c>
      <c r="I36" s="21">
        <v>7224</v>
      </c>
      <c r="J36" s="21">
        <v>10747</v>
      </c>
      <c r="K36" s="21">
        <v>8679</v>
      </c>
      <c r="L36" s="21">
        <v>10549</v>
      </c>
      <c r="M36" s="21">
        <v>10504</v>
      </c>
      <c r="N36" s="21"/>
    </row>
    <row r="37" spans="1:14" ht="12.75">
      <c r="A37" t="s">
        <v>10</v>
      </c>
      <c r="B37" s="21">
        <v>6619</v>
      </c>
      <c r="C37" s="21">
        <v>7515</v>
      </c>
      <c r="D37" s="21">
        <v>8561</v>
      </c>
      <c r="E37" s="21">
        <v>9540</v>
      </c>
      <c r="F37" s="21">
        <v>10587</v>
      </c>
      <c r="G37" s="21">
        <v>11899</v>
      </c>
      <c r="H37" s="21">
        <v>12105</v>
      </c>
      <c r="I37" s="21">
        <v>12396</v>
      </c>
      <c r="J37" s="21">
        <v>9786</v>
      </c>
      <c r="K37" s="21">
        <v>8679</v>
      </c>
      <c r="L37" s="21">
        <v>8388</v>
      </c>
      <c r="M37" s="21">
        <v>8246</v>
      </c>
      <c r="N37" s="21"/>
    </row>
    <row r="38" spans="1:14" ht="12.75">
      <c r="A38" t="s">
        <v>4</v>
      </c>
      <c r="B38" s="21">
        <v>3145</v>
      </c>
      <c r="C38" s="21">
        <v>3379</v>
      </c>
      <c r="D38" s="21">
        <v>3370</v>
      </c>
      <c r="E38" s="21">
        <v>3435</v>
      </c>
      <c r="F38" s="21">
        <v>3286</v>
      </c>
      <c r="G38" s="21">
        <v>3574</v>
      </c>
      <c r="H38" s="21">
        <v>3411</v>
      </c>
      <c r="I38" s="21">
        <v>4045</v>
      </c>
      <c r="J38" s="21">
        <v>6169</v>
      </c>
      <c r="K38" s="21">
        <v>6184</v>
      </c>
      <c r="L38" s="21">
        <v>6176</v>
      </c>
      <c r="M38" s="21">
        <v>6131</v>
      </c>
      <c r="N38" s="21"/>
    </row>
    <row r="39" spans="1:14" ht="12.75">
      <c r="A39" t="s">
        <v>9</v>
      </c>
      <c r="B39" s="21">
        <v>2675</v>
      </c>
      <c r="C39" s="21">
        <v>2782</v>
      </c>
      <c r="D39" s="21">
        <v>2814</v>
      </c>
      <c r="E39" s="21">
        <v>2837</v>
      </c>
      <c r="F39" s="21">
        <v>2777</v>
      </c>
      <c r="G39" s="21">
        <v>2829</v>
      </c>
      <c r="H39" s="21">
        <v>2844</v>
      </c>
      <c r="I39" s="21">
        <v>2748</v>
      </c>
      <c r="J39" s="21">
        <v>2968</v>
      </c>
      <c r="K39" s="21">
        <v>2938</v>
      </c>
      <c r="L39" s="21">
        <v>2887</v>
      </c>
      <c r="M39" s="21">
        <v>2857</v>
      </c>
      <c r="N39" s="21"/>
    </row>
    <row r="40" spans="1:14" ht="12.75">
      <c r="A40" t="s">
        <v>24</v>
      </c>
      <c r="B40" s="28">
        <f aca="true" t="shared" si="2" ref="B40:N40">SUM(B33:B39)</f>
        <v>21478</v>
      </c>
      <c r="C40" s="28">
        <f t="shared" si="2"/>
        <v>23262</v>
      </c>
      <c r="D40" s="28">
        <f t="shared" si="2"/>
        <v>24191</v>
      </c>
      <c r="E40" s="28">
        <f t="shared" si="2"/>
        <v>25965</v>
      </c>
      <c r="F40" s="28">
        <f t="shared" si="2"/>
        <v>26581</v>
      </c>
      <c r="G40" s="28">
        <f t="shared" si="2"/>
        <v>28872</v>
      </c>
      <c r="H40" s="28">
        <f t="shared" si="2"/>
        <v>28374</v>
      </c>
      <c r="I40" s="28">
        <f t="shared" si="2"/>
        <v>30713</v>
      </c>
      <c r="J40" s="28">
        <f t="shared" si="2"/>
        <v>36449</v>
      </c>
      <c r="K40" s="28">
        <f t="shared" si="2"/>
        <v>34034</v>
      </c>
      <c r="L40" s="28">
        <f t="shared" si="2"/>
        <v>35240</v>
      </c>
      <c r="M40" s="28">
        <f t="shared" si="2"/>
        <v>35001</v>
      </c>
      <c r="N40" s="28">
        <f t="shared" si="2"/>
        <v>0</v>
      </c>
    </row>
    <row r="44" ht="12.75">
      <c r="A44" s="11" t="s">
        <v>16</v>
      </c>
    </row>
    <row r="45" spans="1:14" ht="12.75">
      <c r="A45" s="5" t="s">
        <v>13</v>
      </c>
      <c r="B45" s="5">
        <v>1989</v>
      </c>
      <c r="C45" s="5">
        <v>1990</v>
      </c>
      <c r="D45" s="5">
        <v>1991</v>
      </c>
      <c r="E45" s="5">
        <v>1992</v>
      </c>
      <c r="F45" s="5">
        <v>1993</v>
      </c>
      <c r="G45" s="5">
        <v>1994</v>
      </c>
      <c r="H45" s="5">
        <v>1995</v>
      </c>
      <c r="I45" s="5">
        <v>1996</v>
      </c>
      <c r="J45" s="5">
        <v>1997</v>
      </c>
      <c r="K45" s="5">
        <v>1998</v>
      </c>
      <c r="L45" s="5">
        <v>1999</v>
      </c>
      <c r="M45" s="5">
        <v>2000</v>
      </c>
      <c r="N45" s="5">
        <v>2001</v>
      </c>
    </row>
    <row r="46" spans="1:14" ht="12.75">
      <c r="A46" t="s">
        <v>6</v>
      </c>
      <c r="B46" s="21">
        <v>36944</v>
      </c>
      <c r="C46" s="21">
        <v>36939</v>
      </c>
      <c r="D46" s="21">
        <v>37517</v>
      </c>
      <c r="E46" s="21">
        <v>38740</v>
      </c>
      <c r="F46" s="21">
        <v>39316</v>
      </c>
      <c r="G46" s="21">
        <v>39772</v>
      </c>
      <c r="H46" s="21">
        <v>39976</v>
      </c>
      <c r="I46" s="21">
        <v>40651</v>
      </c>
      <c r="J46" s="21">
        <v>41190</v>
      </c>
      <c r="K46" s="21">
        <v>41273</v>
      </c>
      <c r="L46" s="21">
        <v>41473</v>
      </c>
      <c r="M46" s="21">
        <v>41790</v>
      </c>
      <c r="N46" s="21"/>
    </row>
    <row r="47" spans="1:14" ht="12.75">
      <c r="A47" t="s">
        <v>7</v>
      </c>
      <c r="B47" s="21">
        <v>51471</v>
      </c>
      <c r="C47" s="21">
        <v>52277</v>
      </c>
      <c r="D47" s="21">
        <v>53158</v>
      </c>
      <c r="E47" s="21">
        <v>54629</v>
      </c>
      <c r="F47" s="21">
        <v>55714</v>
      </c>
      <c r="G47" s="21">
        <v>57305</v>
      </c>
      <c r="H47" s="21">
        <v>48683</v>
      </c>
      <c r="I47" s="21">
        <v>48523</v>
      </c>
      <c r="J47" s="21">
        <v>51224</v>
      </c>
      <c r="K47" s="21">
        <v>52998</v>
      </c>
      <c r="L47" s="21">
        <v>54326</v>
      </c>
      <c r="M47" s="21">
        <v>55540</v>
      </c>
      <c r="N47" s="21"/>
    </row>
    <row r="48" spans="1:14" ht="12.75">
      <c r="A48" t="s">
        <v>8</v>
      </c>
      <c r="B48" s="21">
        <v>29192</v>
      </c>
      <c r="C48" s="21">
        <v>29317</v>
      </c>
      <c r="D48" s="21">
        <v>29727</v>
      </c>
      <c r="E48" s="21">
        <v>30466</v>
      </c>
      <c r="F48" s="21">
        <v>31353</v>
      </c>
      <c r="G48" s="21">
        <v>32337</v>
      </c>
      <c r="H48" s="21">
        <v>33266</v>
      </c>
      <c r="I48" s="21">
        <v>33988</v>
      </c>
      <c r="J48" s="21">
        <v>34229</v>
      </c>
      <c r="K48" s="21">
        <v>34754</v>
      </c>
      <c r="L48" s="22"/>
      <c r="M48" s="21"/>
      <c r="N48" s="21"/>
    </row>
    <row r="49" spans="1:14" ht="12.75">
      <c r="A49" t="s">
        <v>5</v>
      </c>
      <c r="B49" s="21">
        <v>408610</v>
      </c>
      <c r="C49" s="21">
        <v>416153</v>
      </c>
      <c r="D49" s="21">
        <v>422931</v>
      </c>
      <c r="E49" s="21">
        <v>429509</v>
      </c>
      <c r="F49" s="21">
        <v>436480</v>
      </c>
      <c r="G49" s="21">
        <v>445685</v>
      </c>
      <c r="H49" s="21">
        <v>454804</v>
      </c>
      <c r="I49" s="21">
        <v>462773</v>
      </c>
      <c r="J49" s="21">
        <v>470046</v>
      </c>
      <c r="K49" s="21">
        <v>478635</v>
      </c>
      <c r="L49" s="21">
        <v>486185</v>
      </c>
      <c r="M49" s="21">
        <v>494359</v>
      </c>
      <c r="N49" s="21"/>
    </row>
    <row r="50" spans="1:14" ht="12.75">
      <c r="A50" t="s">
        <v>10</v>
      </c>
      <c r="B50" s="21">
        <v>478392</v>
      </c>
      <c r="C50" s="21">
        <v>486731</v>
      </c>
      <c r="D50" s="21">
        <v>495855</v>
      </c>
      <c r="E50" s="21">
        <v>506271</v>
      </c>
      <c r="F50" s="21">
        <v>518912</v>
      </c>
      <c r="G50" s="21">
        <v>533951</v>
      </c>
      <c r="H50" s="21">
        <v>549923</v>
      </c>
      <c r="I50" s="21">
        <v>567268</v>
      </c>
      <c r="J50" s="21">
        <v>591800</v>
      </c>
      <c r="K50" s="21">
        <v>612034</v>
      </c>
      <c r="L50" s="21">
        <v>630968</v>
      </c>
      <c r="M50" s="21">
        <v>646728</v>
      </c>
      <c r="N50" s="21"/>
    </row>
    <row r="51" spans="1:14" ht="12.75">
      <c r="A51" t="s">
        <v>4</v>
      </c>
      <c r="B51" s="21">
        <v>103332</v>
      </c>
      <c r="C51" s="21">
        <v>104322</v>
      </c>
      <c r="D51" s="21">
        <v>105316</v>
      </c>
      <c r="E51" s="21">
        <v>106920</v>
      </c>
      <c r="F51" s="21">
        <v>108338</v>
      </c>
      <c r="G51" s="21">
        <v>110510</v>
      </c>
      <c r="H51" s="21">
        <v>111794</v>
      </c>
      <c r="I51" s="21">
        <v>112915</v>
      </c>
      <c r="J51" s="21">
        <v>114615</v>
      </c>
      <c r="K51" s="21">
        <v>115924</v>
      </c>
      <c r="L51" s="21">
        <v>117004</v>
      </c>
      <c r="M51" s="21">
        <v>118100</v>
      </c>
      <c r="N51" s="21"/>
    </row>
    <row r="52" spans="1:14" ht="12.75">
      <c r="A52" t="s">
        <v>9</v>
      </c>
      <c r="B52" s="21">
        <v>110932</v>
      </c>
      <c r="C52" s="21">
        <v>111292</v>
      </c>
      <c r="D52" s="21">
        <v>111895</v>
      </c>
      <c r="E52" s="21">
        <v>112585</v>
      </c>
      <c r="F52" s="21">
        <v>113255</v>
      </c>
      <c r="G52" s="21">
        <v>114520</v>
      </c>
      <c r="H52" s="21">
        <v>115904</v>
      </c>
      <c r="I52" s="21">
        <v>116976</v>
      </c>
      <c r="J52" s="21">
        <v>117508</v>
      </c>
      <c r="K52" s="21">
        <v>118544</v>
      </c>
      <c r="L52" s="21">
        <v>119251</v>
      </c>
      <c r="M52" s="21">
        <v>120447</v>
      </c>
      <c r="N52" s="21"/>
    </row>
    <row r="53" spans="1:14" ht="12.75">
      <c r="A53" t="s">
        <v>24</v>
      </c>
      <c r="B53" s="28">
        <f aca="true" t="shared" si="3" ref="B53:N53">SUM(B46:B52)</f>
        <v>1218873</v>
      </c>
      <c r="C53" s="28">
        <f t="shared" si="3"/>
        <v>1237031</v>
      </c>
      <c r="D53" s="28">
        <f t="shared" si="3"/>
        <v>1256399</v>
      </c>
      <c r="E53" s="28">
        <f t="shared" si="3"/>
        <v>1279120</v>
      </c>
      <c r="F53" s="28">
        <f t="shared" si="3"/>
        <v>1303368</v>
      </c>
      <c r="G53" s="28">
        <f t="shared" si="3"/>
        <v>1334080</v>
      </c>
      <c r="H53" s="28">
        <f t="shared" si="3"/>
        <v>1354350</v>
      </c>
      <c r="I53" s="28">
        <f t="shared" si="3"/>
        <v>1383094</v>
      </c>
      <c r="J53" s="28">
        <f t="shared" si="3"/>
        <v>1420612</v>
      </c>
      <c r="K53" s="28">
        <f t="shared" si="3"/>
        <v>1454162</v>
      </c>
      <c r="L53" s="28">
        <f t="shared" si="3"/>
        <v>1449207</v>
      </c>
      <c r="M53" s="28">
        <f t="shared" si="3"/>
        <v>1476964</v>
      </c>
      <c r="N53" s="28">
        <f t="shared" si="3"/>
        <v>0</v>
      </c>
    </row>
    <row r="57" ht="12.75">
      <c r="A57" t="s">
        <v>0</v>
      </c>
    </row>
    <row r="58" ht="12.75">
      <c r="A58" t="s">
        <v>1</v>
      </c>
    </row>
    <row r="59" ht="12.75">
      <c r="A59" t="s">
        <v>2</v>
      </c>
    </row>
    <row r="61" ht="12.75">
      <c r="A61" s="12" t="s">
        <v>17</v>
      </c>
    </row>
    <row r="62" spans="1:14" ht="12.75">
      <c r="A62" s="2" t="s">
        <v>3</v>
      </c>
      <c r="B62" s="2">
        <v>1989</v>
      </c>
      <c r="C62" s="2">
        <v>1990</v>
      </c>
      <c r="D62" s="2">
        <v>1991</v>
      </c>
      <c r="E62" s="2">
        <v>1992</v>
      </c>
      <c r="F62" s="2">
        <v>1993</v>
      </c>
      <c r="G62" s="2">
        <v>1994</v>
      </c>
      <c r="H62" s="2">
        <v>1995</v>
      </c>
      <c r="I62" s="2">
        <v>1996</v>
      </c>
      <c r="J62" s="2">
        <v>1997</v>
      </c>
      <c r="K62" s="2">
        <v>1998</v>
      </c>
      <c r="L62" s="2">
        <v>1999</v>
      </c>
      <c r="M62" s="2">
        <v>2000</v>
      </c>
      <c r="N62" s="2">
        <v>2001</v>
      </c>
    </row>
    <row r="63" spans="1:14" ht="12.75">
      <c r="A63" t="s">
        <v>6</v>
      </c>
      <c r="B63" s="21">
        <v>330666</v>
      </c>
      <c r="C63" s="21">
        <v>335792</v>
      </c>
      <c r="D63" s="21">
        <v>348233</v>
      </c>
      <c r="E63" s="21">
        <v>337353</v>
      </c>
      <c r="F63" s="21">
        <v>382557</v>
      </c>
      <c r="G63" s="21">
        <v>359708</v>
      </c>
      <c r="H63" s="21">
        <v>354061</v>
      </c>
      <c r="I63" s="21">
        <v>359848</v>
      </c>
      <c r="J63" s="21">
        <v>359963</v>
      </c>
      <c r="K63" s="21">
        <v>373865</v>
      </c>
      <c r="L63" s="21">
        <v>366964</v>
      </c>
      <c r="M63" s="21">
        <v>368151</v>
      </c>
      <c r="N63" s="21"/>
    </row>
    <row r="64" spans="1:14" ht="12.75">
      <c r="A64" t="s">
        <v>7</v>
      </c>
      <c r="B64" s="21">
        <v>619243</v>
      </c>
      <c r="C64" s="21">
        <v>616237</v>
      </c>
      <c r="D64" s="21">
        <v>651120</v>
      </c>
      <c r="E64" s="21">
        <v>634700</v>
      </c>
      <c r="F64" s="21">
        <v>683230</v>
      </c>
      <c r="G64" s="21">
        <v>661316</v>
      </c>
      <c r="H64" s="21">
        <v>554958</v>
      </c>
      <c r="I64" s="21">
        <v>571401</v>
      </c>
      <c r="J64" s="21">
        <v>581471</v>
      </c>
      <c r="K64" s="21">
        <v>546671</v>
      </c>
      <c r="L64" s="21">
        <v>569260</v>
      </c>
      <c r="M64" s="21">
        <v>573555</v>
      </c>
      <c r="N64" s="21"/>
    </row>
    <row r="65" spans="1:14" ht="12.75">
      <c r="A65" t="s">
        <v>8</v>
      </c>
      <c r="B65" s="21">
        <v>281396</v>
      </c>
      <c r="C65" s="21">
        <v>284529</v>
      </c>
      <c r="D65" s="21">
        <v>295936</v>
      </c>
      <c r="E65" s="21">
        <v>294019</v>
      </c>
      <c r="F65" s="21">
        <v>332792</v>
      </c>
      <c r="G65" s="21">
        <v>320176</v>
      </c>
      <c r="H65" s="21">
        <v>334967</v>
      </c>
      <c r="I65" s="21">
        <v>362264</v>
      </c>
      <c r="J65" s="21">
        <v>360867</v>
      </c>
      <c r="K65" s="21">
        <v>257123</v>
      </c>
      <c r="L65" s="22"/>
      <c r="M65" s="21"/>
      <c r="N65" s="21"/>
    </row>
    <row r="66" spans="1:14" ht="12.75">
      <c r="A66" t="s">
        <v>5</v>
      </c>
      <c r="B66" s="21">
        <v>4360172</v>
      </c>
      <c r="C66" s="21">
        <v>4478996</v>
      </c>
      <c r="D66" s="21">
        <v>4561033</v>
      </c>
      <c r="E66" s="21">
        <v>4459662</v>
      </c>
      <c r="F66" s="21">
        <v>4848834</v>
      </c>
      <c r="G66" s="21">
        <v>4789282</v>
      </c>
      <c r="H66" s="21">
        <v>4758068</v>
      </c>
      <c r="I66" s="21">
        <v>5029500</v>
      </c>
      <c r="J66" s="21">
        <v>4940372</v>
      </c>
      <c r="K66" s="21">
        <v>5141762</v>
      </c>
      <c r="L66" s="21">
        <v>5087320</v>
      </c>
      <c r="M66" s="21">
        <v>5181664</v>
      </c>
      <c r="N66" s="21"/>
    </row>
    <row r="67" spans="1:14" ht="12.75">
      <c r="A67" t="s">
        <v>10</v>
      </c>
      <c r="B67" s="21">
        <v>3125590</v>
      </c>
      <c r="C67" s="21">
        <v>3207096</v>
      </c>
      <c r="D67" s="21">
        <v>3358188</v>
      </c>
      <c r="E67" s="21">
        <v>3379675</v>
      </c>
      <c r="F67" s="21">
        <v>3528238</v>
      </c>
      <c r="G67" s="21">
        <v>3776546</v>
      </c>
      <c r="H67" s="21">
        <v>3778025</v>
      </c>
      <c r="I67" s="21">
        <v>4137735</v>
      </c>
      <c r="J67" s="21">
        <v>4279332</v>
      </c>
      <c r="K67" s="21">
        <v>4340028</v>
      </c>
      <c r="L67" s="21">
        <v>4747183</v>
      </c>
      <c r="M67" s="21">
        <v>4911697</v>
      </c>
      <c r="N67" s="21"/>
    </row>
    <row r="68" spans="1:14" ht="12.75">
      <c r="A68" t="s">
        <v>4</v>
      </c>
      <c r="B68" s="21">
        <v>1296442</v>
      </c>
      <c r="C68" s="21">
        <v>1314544</v>
      </c>
      <c r="D68" s="21">
        <v>1360805</v>
      </c>
      <c r="E68" s="21">
        <v>1361873</v>
      </c>
      <c r="F68" s="21">
        <v>1483701</v>
      </c>
      <c r="G68" s="21">
        <v>1418212</v>
      </c>
      <c r="H68" s="21">
        <v>1428597</v>
      </c>
      <c r="I68" s="21">
        <v>1503601</v>
      </c>
      <c r="J68" s="21">
        <v>1524086</v>
      </c>
      <c r="K68" s="21">
        <v>1468905</v>
      </c>
      <c r="L68" s="21">
        <v>1430819</v>
      </c>
      <c r="M68" s="21">
        <v>1478395</v>
      </c>
      <c r="N68" s="21"/>
    </row>
    <row r="69" spans="1:14" ht="12.75">
      <c r="A69" t="s">
        <v>9</v>
      </c>
      <c r="B69" s="21">
        <v>751773</v>
      </c>
      <c r="C69" s="21">
        <v>753307</v>
      </c>
      <c r="D69" s="21">
        <v>778886</v>
      </c>
      <c r="E69" s="21">
        <v>763039</v>
      </c>
      <c r="F69" s="21">
        <v>815538</v>
      </c>
      <c r="G69" s="21">
        <v>801540</v>
      </c>
      <c r="H69" s="21">
        <v>821599</v>
      </c>
      <c r="I69" s="21">
        <v>854318</v>
      </c>
      <c r="J69" s="21">
        <v>855914</v>
      </c>
      <c r="K69" s="21">
        <v>840169</v>
      </c>
      <c r="L69" s="21">
        <v>830533</v>
      </c>
      <c r="M69" s="21">
        <v>862399</v>
      </c>
      <c r="N69" s="21"/>
    </row>
    <row r="70" spans="1:14" ht="12.75">
      <c r="A70" t="s">
        <v>24</v>
      </c>
      <c r="B70" s="28">
        <f aca="true" t="shared" si="4" ref="B70:N70">SUM(B63:B69)</f>
        <v>10765282</v>
      </c>
      <c r="C70" s="28">
        <f t="shared" si="4"/>
        <v>10990501</v>
      </c>
      <c r="D70" s="28">
        <f t="shared" si="4"/>
        <v>11354201</v>
      </c>
      <c r="E70" s="28">
        <f t="shared" si="4"/>
        <v>11230321</v>
      </c>
      <c r="F70" s="28">
        <f t="shared" si="4"/>
        <v>12074890</v>
      </c>
      <c r="G70" s="28">
        <f t="shared" si="4"/>
        <v>12126780</v>
      </c>
      <c r="H70" s="28">
        <f t="shared" si="4"/>
        <v>12030275</v>
      </c>
      <c r="I70" s="28">
        <f t="shared" si="4"/>
        <v>12818667</v>
      </c>
      <c r="J70" s="28">
        <f t="shared" si="4"/>
        <v>12902005</v>
      </c>
      <c r="K70" s="28">
        <f t="shared" si="4"/>
        <v>12968523</v>
      </c>
      <c r="L70" s="28">
        <f t="shared" si="4"/>
        <v>13032079</v>
      </c>
      <c r="M70" s="28">
        <f t="shared" si="4"/>
        <v>13375861</v>
      </c>
      <c r="N70" s="28">
        <f t="shared" si="4"/>
        <v>0</v>
      </c>
    </row>
    <row r="74" ht="12.75">
      <c r="A74" s="12" t="s">
        <v>17</v>
      </c>
    </row>
    <row r="75" spans="1:14" ht="12.75">
      <c r="A75" s="3" t="s">
        <v>11</v>
      </c>
      <c r="B75" s="3">
        <v>1989</v>
      </c>
      <c r="C75" s="3">
        <v>1990</v>
      </c>
      <c r="D75" s="3">
        <v>1991</v>
      </c>
      <c r="E75" s="3">
        <v>1992</v>
      </c>
      <c r="F75" s="3">
        <v>1993</v>
      </c>
      <c r="G75" s="3">
        <v>1994</v>
      </c>
      <c r="H75" s="3">
        <v>1995</v>
      </c>
      <c r="I75" s="3">
        <v>1996</v>
      </c>
      <c r="J75" s="3">
        <v>1997</v>
      </c>
      <c r="K75" s="3">
        <v>1998</v>
      </c>
      <c r="L75" s="3">
        <v>1999</v>
      </c>
      <c r="M75" s="3">
        <v>2000</v>
      </c>
      <c r="N75" s="3">
        <v>2001</v>
      </c>
    </row>
    <row r="76" spans="1:14" ht="12.75">
      <c r="A76" t="s">
        <v>6</v>
      </c>
      <c r="B76" s="21">
        <v>191236</v>
      </c>
      <c r="C76" s="21">
        <v>204503</v>
      </c>
      <c r="D76" s="21">
        <v>212504</v>
      </c>
      <c r="E76" s="21">
        <v>218214</v>
      </c>
      <c r="F76" s="21">
        <v>224082</v>
      </c>
      <c r="G76" s="21">
        <v>230225</v>
      </c>
      <c r="H76" s="21">
        <v>228845</v>
      </c>
      <c r="I76" s="21">
        <v>231830</v>
      </c>
      <c r="J76" s="21">
        <v>240816</v>
      </c>
      <c r="K76" s="21">
        <v>245702</v>
      </c>
      <c r="L76" s="21">
        <v>245593</v>
      </c>
      <c r="M76" s="21">
        <v>255314</v>
      </c>
      <c r="N76" s="21"/>
    </row>
    <row r="77" spans="1:14" ht="12.75">
      <c r="A77" t="s">
        <v>7</v>
      </c>
      <c r="B77" s="21">
        <v>234013</v>
      </c>
      <c r="C77" s="21">
        <v>240928</v>
      </c>
      <c r="D77" s="21">
        <v>255397</v>
      </c>
      <c r="E77" s="21">
        <v>267682</v>
      </c>
      <c r="F77" s="21">
        <v>279056</v>
      </c>
      <c r="G77" s="21">
        <v>295288</v>
      </c>
      <c r="H77" s="21">
        <v>222605</v>
      </c>
      <c r="I77" s="21">
        <v>240986</v>
      </c>
      <c r="J77" s="21">
        <v>262553</v>
      </c>
      <c r="K77" s="21">
        <v>266722</v>
      </c>
      <c r="L77" s="21">
        <v>284788</v>
      </c>
      <c r="M77" s="21">
        <v>308301</v>
      </c>
      <c r="N77" s="21"/>
    </row>
    <row r="78" spans="1:14" ht="12.75">
      <c r="A78" t="s">
        <v>8</v>
      </c>
      <c r="B78" s="21">
        <v>201008</v>
      </c>
      <c r="C78" s="21">
        <v>203660</v>
      </c>
      <c r="D78" s="21">
        <v>212940</v>
      </c>
      <c r="E78" s="21">
        <v>220893</v>
      </c>
      <c r="F78" s="21">
        <v>236766</v>
      </c>
      <c r="G78" s="21">
        <v>243793</v>
      </c>
      <c r="H78" s="21">
        <v>249615</v>
      </c>
      <c r="I78" s="21">
        <v>269661</v>
      </c>
      <c r="J78" s="21">
        <v>270596</v>
      </c>
      <c r="K78" s="21">
        <v>218903</v>
      </c>
      <c r="L78" s="22"/>
      <c r="M78" s="21"/>
      <c r="N78" s="21"/>
    </row>
    <row r="79" spans="1:14" ht="12.75">
      <c r="A79" t="s">
        <v>5</v>
      </c>
      <c r="B79" s="21">
        <v>3181426</v>
      </c>
      <c r="C79" s="21">
        <v>3305634</v>
      </c>
      <c r="D79" s="21">
        <v>3380041</v>
      </c>
      <c r="E79" s="21">
        <v>3455513</v>
      </c>
      <c r="F79" s="21">
        <v>3566025</v>
      </c>
      <c r="G79" s="21">
        <v>3664036</v>
      </c>
      <c r="H79" s="21">
        <v>3794757</v>
      </c>
      <c r="I79" s="21">
        <v>3996739</v>
      </c>
      <c r="J79" s="21">
        <v>4008776</v>
      </c>
      <c r="K79" s="21">
        <v>4210255</v>
      </c>
      <c r="L79" s="21">
        <v>4237207</v>
      </c>
      <c r="M79" s="21">
        <v>4419524</v>
      </c>
      <c r="N79" s="21"/>
    </row>
    <row r="80" spans="1:14" ht="12.75">
      <c r="A80" t="s">
        <v>10</v>
      </c>
      <c r="B80" s="21">
        <v>3159586</v>
      </c>
      <c r="C80" s="21">
        <v>3268636</v>
      </c>
      <c r="D80" s="21">
        <v>3435199</v>
      </c>
      <c r="E80" s="21">
        <v>3595944</v>
      </c>
      <c r="F80" s="21">
        <v>3731433</v>
      </c>
      <c r="G80" s="21">
        <v>4064482</v>
      </c>
      <c r="H80" s="21">
        <v>4142792</v>
      </c>
      <c r="I80" s="21">
        <v>4508953</v>
      </c>
      <c r="J80" s="21">
        <v>4840806</v>
      </c>
      <c r="K80" s="21">
        <v>5033571</v>
      </c>
      <c r="L80" s="21">
        <v>5548796</v>
      </c>
      <c r="M80" s="21">
        <v>6051214</v>
      </c>
      <c r="N80" s="21"/>
    </row>
    <row r="81" spans="1:14" ht="12.75">
      <c r="A81" t="s">
        <v>4</v>
      </c>
      <c r="B81" s="21">
        <v>964376</v>
      </c>
      <c r="C81" s="21">
        <v>988595</v>
      </c>
      <c r="D81" s="21">
        <v>1007196</v>
      </c>
      <c r="E81" s="21">
        <v>1056586</v>
      </c>
      <c r="F81" s="21">
        <v>1100689</v>
      </c>
      <c r="G81" s="21">
        <v>1156795</v>
      </c>
      <c r="H81" s="21">
        <v>1148325</v>
      </c>
      <c r="I81" s="21">
        <v>1194143</v>
      </c>
      <c r="J81" s="21">
        <v>1236836</v>
      </c>
      <c r="K81" s="21">
        <v>1321337</v>
      </c>
      <c r="L81" s="21">
        <v>1332553</v>
      </c>
      <c r="M81" s="21">
        <v>1355887</v>
      </c>
      <c r="N81" s="21"/>
    </row>
    <row r="82" spans="1:14" ht="12.75">
      <c r="A82" t="s">
        <v>9</v>
      </c>
      <c r="B82" s="21">
        <v>871381</v>
      </c>
      <c r="C82" s="21">
        <v>888636</v>
      </c>
      <c r="D82" s="21">
        <v>912915</v>
      </c>
      <c r="E82" s="21">
        <v>917913</v>
      </c>
      <c r="F82" s="21">
        <v>946545</v>
      </c>
      <c r="G82" s="21">
        <v>990565</v>
      </c>
      <c r="H82" s="21">
        <v>1010515</v>
      </c>
      <c r="I82" s="21">
        <v>1054606</v>
      </c>
      <c r="J82" s="21">
        <v>1007341</v>
      </c>
      <c r="K82" s="21">
        <v>1002500</v>
      </c>
      <c r="L82" s="21">
        <v>1027134</v>
      </c>
      <c r="M82" s="21">
        <v>1081074</v>
      </c>
      <c r="N82" s="21"/>
    </row>
    <row r="83" spans="1:14" ht="12.75">
      <c r="A83" t="s">
        <v>24</v>
      </c>
      <c r="B83" s="28">
        <f aca="true" t="shared" si="5" ref="B83:N83">SUM(B76:B82)</f>
        <v>8803026</v>
      </c>
      <c r="C83" s="28">
        <f t="shared" si="5"/>
        <v>9100592</v>
      </c>
      <c r="D83" s="28">
        <f t="shared" si="5"/>
        <v>9416192</v>
      </c>
      <c r="E83" s="28">
        <f t="shared" si="5"/>
        <v>9732745</v>
      </c>
      <c r="F83" s="28">
        <f t="shared" si="5"/>
        <v>10084596</v>
      </c>
      <c r="G83" s="28">
        <f t="shared" si="5"/>
        <v>10645184</v>
      </c>
      <c r="H83" s="28">
        <f t="shared" si="5"/>
        <v>10797454</v>
      </c>
      <c r="I83" s="28">
        <f t="shared" si="5"/>
        <v>11496918</v>
      </c>
      <c r="J83" s="28">
        <f t="shared" si="5"/>
        <v>11867724</v>
      </c>
      <c r="K83" s="28">
        <f t="shared" si="5"/>
        <v>12298990</v>
      </c>
      <c r="L83" s="28">
        <f t="shared" si="5"/>
        <v>12676071</v>
      </c>
      <c r="M83" s="28">
        <f t="shared" si="5"/>
        <v>13471314</v>
      </c>
      <c r="N83" s="28">
        <f t="shared" si="5"/>
        <v>0</v>
      </c>
    </row>
    <row r="87" ht="12.75">
      <c r="A87" s="12" t="s">
        <v>17</v>
      </c>
    </row>
    <row r="88" spans="1:14" ht="12.75">
      <c r="A88" s="4" t="s">
        <v>12</v>
      </c>
      <c r="B88" s="4">
        <v>1989</v>
      </c>
      <c r="C88" s="4">
        <v>1990</v>
      </c>
      <c r="D88" s="4">
        <v>1991</v>
      </c>
      <c r="E88" s="4">
        <v>1992</v>
      </c>
      <c r="F88" s="4">
        <v>1993</v>
      </c>
      <c r="G88" s="4">
        <v>1994</v>
      </c>
      <c r="H88" s="4">
        <v>1995</v>
      </c>
      <c r="I88" s="4">
        <v>1996</v>
      </c>
      <c r="J88" s="4">
        <v>1997</v>
      </c>
      <c r="K88" s="4">
        <v>1998</v>
      </c>
      <c r="L88" s="4">
        <v>1999</v>
      </c>
      <c r="M88" s="4">
        <v>2000</v>
      </c>
      <c r="N88" s="4">
        <v>2001</v>
      </c>
    </row>
    <row r="89" spans="1:14" ht="12.75">
      <c r="A89" t="s">
        <v>6</v>
      </c>
      <c r="B89" s="21">
        <v>180774</v>
      </c>
      <c r="C89" s="21">
        <v>152774</v>
      </c>
      <c r="D89" s="21">
        <v>141307</v>
      </c>
      <c r="E89" s="21">
        <v>158769</v>
      </c>
      <c r="F89" s="21">
        <v>156608</v>
      </c>
      <c r="G89" s="21">
        <v>171412</v>
      </c>
      <c r="H89" s="21">
        <v>151374</v>
      </c>
      <c r="I89" s="21">
        <v>163008</v>
      </c>
      <c r="J89" s="21">
        <v>163906</v>
      </c>
      <c r="K89" s="21">
        <v>139473</v>
      </c>
      <c r="L89" s="21">
        <v>163519</v>
      </c>
      <c r="M89" s="21">
        <v>158931</v>
      </c>
      <c r="N89" s="21"/>
    </row>
    <row r="90" spans="1:14" ht="12.75">
      <c r="A90" t="s">
        <v>7</v>
      </c>
      <c r="B90" s="21">
        <v>2176204</v>
      </c>
      <c r="C90" s="21">
        <v>2241425</v>
      </c>
      <c r="D90" s="21">
        <v>2202746</v>
      </c>
      <c r="E90" s="21">
        <v>2277270</v>
      </c>
      <c r="F90" s="21">
        <v>2070849</v>
      </c>
      <c r="G90" s="21">
        <v>2245468</v>
      </c>
      <c r="H90" s="21">
        <v>2066804</v>
      </c>
      <c r="I90" s="21">
        <v>2248142</v>
      </c>
      <c r="J90" s="21">
        <v>2156249</v>
      </c>
      <c r="K90" s="21">
        <v>2173642</v>
      </c>
      <c r="L90" s="21">
        <v>2182323</v>
      </c>
      <c r="M90" s="21">
        <v>2229942</v>
      </c>
      <c r="N90" s="21"/>
    </row>
    <row r="91" spans="1:14" ht="12.75">
      <c r="A91" t="s">
        <v>8</v>
      </c>
      <c r="B91" s="21">
        <v>302050</v>
      </c>
      <c r="C91" s="21">
        <v>206030</v>
      </c>
      <c r="D91" s="21">
        <v>198757</v>
      </c>
      <c r="E91" s="21">
        <v>180689</v>
      </c>
      <c r="F91" s="21">
        <v>189226</v>
      </c>
      <c r="G91" s="21">
        <v>209026</v>
      </c>
      <c r="H91" s="21">
        <v>218131</v>
      </c>
      <c r="I91" s="21">
        <v>278055</v>
      </c>
      <c r="J91" s="21">
        <v>311938</v>
      </c>
      <c r="K91" s="21">
        <v>259007</v>
      </c>
      <c r="L91" s="22"/>
      <c r="M91" s="21"/>
      <c r="N91" s="21"/>
    </row>
    <row r="92" spans="1:14" ht="12.75">
      <c r="A92" t="s">
        <v>5</v>
      </c>
      <c r="B92" s="21">
        <v>4152028</v>
      </c>
      <c r="C92" s="21">
        <v>4182281</v>
      </c>
      <c r="D92" s="21">
        <v>4145715</v>
      </c>
      <c r="E92" s="21">
        <v>4196299</v>
      </c>
      <c r="F92" s="21">
        <v>4302830</v>
      </c>
      <c r="G92" s="21">
        <v>4638878</v>
      </c>
      <c r="H92" s="21">
        <v>4504071</v>
      </c>
      <c r="I92" s="21">
        <v>4365682</v>
      </c>
      <c r="J92" s="21">
        <v>4485126</v>
      </c>
      <c r="K92" s="21">
        <v>4906347</v>
      </c>
      <c r="L92" s="21">
        <v>4328006</v>
      </c>
      <c r="M92" s="21">
        <v>4411863</v>
      </c>
      <c r="N92" s="21"/>
    </row>
    <row r="93" spans="1:14" ht="12.75">
      <c r="A93" t="s">
        <v>10</v>
      </c>
      <c r="B93" s="21">
        <v>5214977</v>
      </c>
      <c r="C93" s="21">
        <v>5351576</v>
      </c>
      <c r="D93" s="21">
        <v>5469330</v>
      </c>
      <c r="E93" s="21">
        <v>5919755</v>
      </c>
      <c r="F93" s="21">
        <v>5811702</v>
      </c>
      <c r="G93" s="21">
        <v>6046504</v>
      </c>
      <c r="H93" s="21">
        <v>6491961</v>
      </c>
      <c r="I93" s="21">
        <v>6954239</v>
      </c>
      <c r="J93" s="21">
        <v>6917693</v>
      </c>
      <c r="K93" s="21">
        <v>6952399</v>
      </c>
      <c r="L93" s="21">
        <v>7023642</v>
      </c>
      <c r="M93" s="21">
        <v>7323973</v>
      </c>
      <c r="N93" s="21"/>
    </row>
    <row r="94" spans="1:14" ht="12.75">
      <c r="A94" t="s">
        <v>4</v>
      </c>
      <c r="B94" s="21">
        <v>910485</v>
      </c>
      <c r="C94" s="21">
        <v>945459</v>
      </c>
      <c r="D94" s="21">
        <v>978236</v>
      </c>
      <c r="E94" s="21">
        <v>1092057</v>
      </c>
      <c r="F94" s="21">
        <v>1070027</v>
      </c>
      <c r="G94" s="21">
        <v>1134287</v>
      </c>
      <c r="H94" s="21">
        <v>1106923</v>
      </c>
      <c r="I94" s="21">
        <v>1121486</v>
      </c>
      <c r="J94" s="21">
        <v>1185793</v>
      </c>
      <c r="K94" s="21">
        <v>1238421</v>
      </c>
      <c r="L94" s="21">
        <v>1225198</v>
      </c>
      <c r="M94" s="21">
        <v>1215695</v>
      </c>
      <c r="N94" s="21"/>
    </row>
    <row r="95" spans="1:14" ht="12.75">
      <c r="A95" t="s">
        <v>9</v>
      </c>
      <c r="B95" s="21">
        <v>5941241</v>
      </c>
      <c r="C95" s="21">
        <v>6427340</v>
      </c>
      <c r="D95" s="21">
        <v>6185560</v>
      </c>
      <c r="E95" s="21">
        <v>6117661</v>
      </c>
      <c r="F95" s="21">
        <v>6069959</v>
      </c>
      <c r="G95" s="21">
        <v>5860574</v>
      </c>
      <c r="H95" s="21">
        <v>5209038</v>
      </c>
      <c r="I95" s="21">
        <v>5201782</v>
      </c>
      <c r="J95" s="21">
        <v>5453189</v>
      </c>
      <c r="K95" s="21">
        <v>5296572</v>
      </c>
      <c r="L95" s="21">
        <v>5325575</v>
      </c>
      <c r="M95" s="21">
        <v>5409233</v>
      </c>
      <c r="N95" s="21"/>
    </row>
    <row r="96" spans="1:14" ht="12.75">
      <c r="A96" t="s">
        <v>24</v>
      </c>
      <c r="B96" s="28">
        <f aca="true" t="shared" si="6" ref="B96:N96">SUM(B89:B95)</f>
        <v>18877759</v>
      </c>
      <c r="C96" s="28">
        <f t="shared" si="6"/>
        <v>19506885</v>
      </c>
      <c r="D96" s="28">
        <f t="shared" si="6"/>
        <v>19321651</v>
      </c>
      <c r="E96" s="28">
        <f t="shared" si="6"/>
        <v>19942500</v>
      </c>
      <c r="F96" s="28">
        <f t="shared" si="6"/>
        <v>19671201</v>
      </c>
      <c r="G96" s="28">
        <f t="shared" si="6"/>
        <v>20306149</v>
      </c>
      <c r="H96" s="28">
        <f t="shared" si="6"/>
        <v>19748302</v>
      </c>
      <c r="I96" s="28">
        <f t="shared" si="6"/>
        <v>20332394</v>
      </c>
      <c r="J96" s="28">
        <f t="shared" si="6"/>
        <v>20673894</v>
      </c>
      <c r="K96" s="28">
        <f t="shared" si="6"/>
        <v>20965861</v>
      </c>
      <c r="L96" s="28">
        <f t="shared" si="6"/>
        <v>20248263</v>
      </c>
      <c r="M96" s="28">
        <f t="shared" si="6"/>
        <v>20749637</v>
      </c>
      <c r="N96" s="28">
        <f t="shared" si="6"/>
        <v>0</v>
      </c>
    </row>
    <row r="100" ht="12.75">
      <c r="A100" s="12" t="s">
        <v>17</v>
      </c>
    </row>
    <row r="101" spans="1:14" ht="12.75">
      <c r="A101" s="5" t="s">
        <v>13</v>
      </c>
      <c r="B101" s="5">
        <v>1989</v>
      </c>
      <c r="C101" s="5">
        <v>1990</v>
      </c>
      <c r="D101" s="5">
        <v>1991</v>
      </c>
      <c r="E101" s="5">
        <v>1992</v>
      </c>
      <c r="F101" s="5">
        <v>1993</v>
      </c>
      <c r="G101" s="5">
        <v>1994</v>
      </c>
      <c r="H101" s="5">
        <v>1995</v>
      </c>
      <c r="I101" s="5">
        <v>1996</v>
      </c>
      <c r="J101" s="5">
        <v>1997</v>
      </c>
      <c r="K101" s="5">
        <v>1998</v>
      </c>
      <c r="L101" s="5">
        <v>1999</v>
      </c>
      <c r="M101" s="5">
        <v>2000</v>
      </c>
      <c r="N101" s="5">
        <v>2001</v>
      </c>
    </row>
    <row r="102" spans="1:14" ht="12.75">
      <c r="A102" t="s">
        <v>6</v>
      </c>
      <c r="B102" s="21">
        <v>704968</v>
      </c>
      <c r="C102" s="21">
        <v>695278</v>
      </c>
      <c r="D102" s="21">
        <v>704148</v>
      </c>
      <c r="E102" s="21">
        <v>717330</v>
      </c>
      <c r="F102" s="21">
        <v>745954</v>
      </c>
      <c r="G102" s="21">
        <v>763608</v>
      </c>
      <c r="H102" s="21">
        <v>736636</v>
      </c>
      <c r="I102" s="21">
        <v>757096</v>
      </c>
      <c r="J102" s="21">
        <v>767535</v>
      </c>
      <c r="K102" s="21">
        <v>761634</v>
      </c>
      <c r="L102" s="21">
        <v>778531</v>
      </c>
      <c r="M102" s="21">
        <v>784857</v>
      </c>
      <c r="N102" s="21"/>
    </row>
    <row r="103" spans="1:14" ht="12.75">
      <c r="A103" t="s">
        <v>7</v>
      </c>
      <c r="B103" s="21">
        <v>3031959</v>
      </c>
      <c r="C103" s="21">
        <v>3101009</v>
      </c>
      <c r="D103" s="21">
        <v>3111833</v>
      </c>
      <c r="E103" s="21">
        <v>3182224</v>
      </c>
      <c r="F103" s="21">
        <v>3035608</v>
      </c>
      <c r="G103" s="21">
        <v>3204504</v>
      </c>
      <c r="H103" s="21">
        <v>2846223</v>
      </c>
      <c r="I103" s="21">
        <v>3062653</v>
      </c>
      <c r="J103" s="21">
        <v>3002251</v>
      </c>
      <c r="K103" s="21">
        <v>2988853</v>
      </c>
      <c r="L103" s="21">
        <v>3038426</v>
      </c>
      <c r="M103" s="21">
        <v>3114025</v>
      </c>
      <c r="N103" s="21"/>
    </row>
    <row r="104" spans="1:14" ht="12.75">
      <c r="A104" t="s">
        <v>8</v>
      </c>
      <c r="B104" s="21">
        <v>786632</v>
      </c>
      <c r="C104" s="21">
        <v>696464</v>
      </c>
      <c r="D104" s="21">
        <v>709941</v>
      </c>
      <c r="E104" s="21">
        <v>697889</v>
      </c>
      <c r="F104" s="21">
        <v>761105</v>
      </c>
      <c r="G104" s="21">
        <v>775343</v>
      </c>
      <c r="H104" s="21">
        <v>805035</v>
      </c>
      <c r="I104" s="21">
        <v>912372</v>
      </c>
      <c r="J104" s="21">
        <v>945660</v>
      </c>
      <c r="K104" s="21">
        <v>737081</v>
      </c>
      <c r="L104" s="22"/>
      <c r="M104" s="21"/>
      <c r="N104" s="21"/>
    </row>
    <row r="105" spans="1:14" ht="12.75">
      <c r="A105" t="s">
        <v>5</v>
      </c>
      <c r="B105" s="21">
        <v>11787860</v>
      </c>
      <c r="C105" s="21">
        <v>12059207</v>
      </c>
      <c r="D105" s="21">
        <v>12174982</v>
      </c>
      <c r="E105" s="21">
        <v>12156374</v>
      </c>
      <c r="F105" s="21">
        <v>12762065</v>
      </c>
      <c r="G105" s="21">
        <v>13137072</v>
      </c>
      <c r="H105" s="21">
        <v>13087827</v>
      </c>
      <c r="I105" s="21">
        <v>13426629</v>
      </c>
      <c r="J105" s="21">
        <v>13485741</v>
      </c>
      <c r="K105" s="21">
        <v>14302804</v>
      </c>
      <c r="L105" s="21">
        <v>13693677</v>
      </c>
      <c r="M105" s="21">
        <v>14054792</v>
      </c>
      <c r="N105" s="21"/>
    </row>
    <row r="106" spans="1:14" ht="12.75">
      <c r="A106" t="s">
        <v>10</v>
      </c>
      <c r="B106" s="21">
        <v>12128480</v>
      </c>
      <c r="C106" s="21">
        <v>12397699</v>
      </c>
      <c r="D106" s="21">
        <v>12839075</v>
      </c>
      <c r="E106" s="21">
        <v>13427787</v>
      </c>
      <c r="F106" s="21">
        <v>13601266</v>
      </c>
      <c r="G106" s="21">
        <v>14437687</v>
      </c>
      <c r="H106" s="21">
        <v>14945908</v>
      </c>
      <c r="I106" s="21">
        <v>16168351</v>
      </c>
      <c r="J106" s="21">
        <v>16601773</v>
      </c>
      <c r="K106" s="21">
        <v>16844036</v>
      </c>
      <c r="L106" s="21">
        <v>17846211</v>
      </c>
      <c r="M106" s="21">
        <v>18858674</v>
      </c>
      <c r="N106" s="21"/>
    </row>
    <row r="107" spans="1:14" ht="12.75">
      <c r="A107" t="s">
        <v>4</v>
      </c>
      <c r="B107" s="21">
        <v>3178730</v>
      </c>
      <c r="C107" s="21">
        <v>3256205</v>
      </c>
      <c r="D107" s="21">
        <v>3353663</v>
      </c>
      <c r="E107" s="21">
        <v>3518298</v>
      </c>
      <c r="F107" s="21">
        <v>3662325</v>
      </c>
      <c r="G107" s="21">
        <v>3717373</v>
      </c>
      <c r="H107" s="21">
        <v>3692173</v>
      </c>
      <c r="I107" s="21">
        <v>3827583</v>
      </c>
      <c r="J107" s="21">
        <v>3955591</v>
      </c>
      <c r="K107" s="21">
        <v>4037534</v>
      </c>
      <c r="L107" s="21">
        <v>3997992</v>
      </c>
      <c r="M107" s="21">
        <v>4059107</v>
      </c>
      <c r="N107" s="21"/>
    </row>
    <row r="108" spans="1:14" ht="12.75">
      <c r="A108" t="s">
        <v>9</v>
      </c>
      <c r="B108" s="21">
        <v>7577309</v>
      </c>
      <c r="C108" s="21">
        <v>8081960</v>
      </c>
      <c r="D108" s="21">
        <v>7890154</v>
      </c>
      <c r="E108" s="21">
        <v>7811406</v>
      </c>
      <c r="F108" s="21">
        <v>7844775</v>
      </c>
      <c r="G108" s="21">
        <v>7665326</v>
      </c>
      <c r="H108" s="21">
        <v>7053760</v>
      </c>
      <c r="I108" s="21">
        <v>7133382</v>
      </c>
      <c r="J108" s="21">
        <v>7390182</v>
      </c>
      <c r="K108" s="21">
        <v>7212859</v>
      </c>
      <c r="L108" s="21">
        <v>7250318</v>
      </c>
      <c r="M108" s="21">
        <v>7429018</v>
      </c>
      <c r="N108" s="21"/>
    </row>
    <row r="109" spans="1:14" ht="12.75">
      <c r="A109" t="s">
        <v>24</v>
      </c>
      <c r="B109" s="28">
        <f aca="true" t="shared" si="7" ref="B109:N109">SUM(B102:B108)</f>
        <v>39195938</v>
      </c>
      <c r="C109" s="28">
        <f t="shared" si="7"/>
        <v>40287822</v>
      </c>
      <c r="D109" s="28">
        <f t="shared" si="7"/>
        <v>40783796</v>
      </c>
      <c r="E109" s="28">
        <f t="shared" si="7"/>
        <v>41511308</v>
      </c>
      <c r="F109" s="28">
        <f t="shared" si="7"/>
        <v>42413098</v>
      </c>
      <c r="G109" s="28">
        <f t="shared" si="7"/>
        <v>43700913</v>
      </c>
      <c r="H109" s="28">
        <f t="shared" si="7"/>
        <v>43167562</v>
      </c>
      <c r="I109" s="28">
        <f t="shared" si="7"/>
        <v>45288066</v>
      </c>
      <c r="J109" s="28">
        <f t="shared" si="7"/>
        <v>46148733</v>
      </c>
      <c r="K109" s="28">
        <f t="shared" si="7"/>
        <v>46884801</v>
      </c>
      <c r="L109" s="28">
        <f t="shared" si="7"/>
        <v>46605155</v>
      </c>
      <c r="M109" s="28">
        <f t="shared" si="7"/>
        <v>48300473</v>
      </c>
      <c r="N109" s="28">
        <f t="shared" si="7"/>
        <v>0</v>
      </c>
    </row>
    <row r="113" ht="12.75">
      <c r="A113" t="s">
        <v>0</v>
      </c>
    </row>
    <row r="114" ht="12.75">
      <c r="A114" t="s">
        <v>1</v>
      </c>
    </row>
    <row r="115" ht="12.75">
      <c r="A115" t="s">
        <v>2</v>
      </c>
    </row>
    <row r="117" ht="12.75">
      <c r="A117" s="13" t="s">
        <v>18</v>
      </c>
    </row>
    <row r="118" spans="1:14" ht="12.75">
      <c r="A118" s="2" t="s">
        <v>3</v>
      </c>
      <c r="B118" s="2">
        <v>1989</v>
      </c>
      <c r="C118" s="2">
        <v>1990</v>
      </c>
      <c r="D118" s="2">
        <v>1991</v>
      </c>
      <c r="E118" s="2">
        <v>1992</v>
      </c>
      <c r="F118" s="2">
        <v>1993</v>
      </c>
      <c r="G118" s="2">
        <v>1994</v>
      </c>
      <c r="H118" s="2">
        <v>1995</v>
      </c>
      <c r="I118" s="2">
        <v>1996</v>
      </c>
      <c r="J118" s="2">
        <v>1997</v>
      </c>
      <c r="K118" s="2">
        <v>1998</v>
      </c>
      <c r="L118" s="2">
        <v>1999</v>
      </c>
      <c r="M118" s="2">
        <v>2000</v>
      </c>
      <c r="N118" s="2">
        <v>2001</v>
      </c>
    </row>
    <row r="119" spans="1:14" ht="12.75">
      <c r="A119" t="s">
        <v>6</v>
      </c>
      <c r="B119" s="24">
        <v>23797</v>
      </c>
      <c r="C119" s="24">
        <v>23999</v>
      </c>
      <c r="D119" s="24">
        <v>24190</v>
      </c>
      <c r="E119" s="24">
        <v>23428</v>
      </c>
      <c r="F119" s="24">
        <v>25164</v>
      </c>
      <c r="G119" s="24">
        <v>26160</v>
      </c>
      <c r="H119" s="24">
        <v>26495</v>
      </c>
      <c r="I119" s="24">
        <v>27675</v>
      </c>
      <c r="J119" s="24">
        <v>27766</v>
      </c>
      <c r="K119" s="24">
        <v>25832</v>
      </c>
      <c r="L119" s="24">
        <v>25376</v>
      </c>
      <c r="M119" s="24">
        <v>25922</v>
      </c>
      <c r="N119" s="24"/>
    </row>
    <row r="120" spans="1:14" ht="12.75">
      <c r="A120" t="s">
        <v>7</v>
      </c>
      <c r="B120" s="24">
        <v>34372</v>
      </c>
      <c r="C120" s="24">
        <v>34479</v>
      </c>
      <c r="D120" s="24">
        <v>37241</v>
      </c>
      <c r="E120" s="24">
        <v>34379</v>
      </c>
      <c r="F120" s="24">
        <v>38719</v>
      </c>
      <c r="G120" s="24">
        <v>39633</v>
      </c>
      <c r="H120" s="24">
        <v>33593</v>
      </c>
      <c r="I120" s="24">
        <v>36018</v>
      </c>
      <c r="J120" s="24">
        <v>37409</v>
      </c>
      <c r="K120" s="24">
        <v>36062</v>
      </c>
      <c r="L120" s="24">
        <v>38965</v>
      </c>
      <c r="M120" s="24">
        <v>41804</v>
      </c>
      <c r="N120" s="24"/>
    </row>
    <row r="121" spans="1:14" ht="12.75">
      <c r="A121" t="s">
        <v>8</v>
      </c>
      <c r="B121" s="24">
        <v>13560</v>
      </c>
      <c r="C121" s="24">
        <v>13586</v>
      </c>
      <c r="D121" s="24">
        <v>13927</v>
      </c>
      <c r="E121" s="24">
        <v>14042</v>
      </c>
      <c r="F121" s="24">
        <v>15894</v>
      </c>
      <c r="G121" s="24">
        <v>16247</v>
      </c>
      <c r="H121" s="24">
        <v>16847</v>
      </c>
      <c r="I121" s="24">
        <v>18162</v>
      </c>
      <c r="J121" s="24">
        <v>18160</v>
      </c>
      <c r="K121" s="24">
        <v>13371</v>
      </c>
      <c r="L121" s="25"/>
      <c r="M121" s="24"/>
      <c r="N121" s="24"/>
    </row>
    <row r="122" spans="1:14" ht="12.75">
      <c r="A122" t="s">
        <v>5</v>
      </c>
      <c r="B122" s="24">
        <v>228346</v>
      </c>
      <c r="C122" s="24">
        <v>233559</v>
      </c>
      <c r="D122" s="24">
        <v>235406</v>
      </c>
      <c r="E122" s="24">
        <v>231817</v>
      </c>
      <c r="F122" s="24">
        <v>255986</v>
      </c>
      <c r="G122" s="24">
        <v>263232</v>
      </c>
      <c r="H122" s="24">
        <v>263042</v>
      </c>
      <c r="I122" s="24">
        <v>289761</v>
      </c>
      <c r="J122" s="24">
        <v>295180</v>
      </c>
      <c r="K122" s="24">
        <v>316262</v>
      </c>
      <c r="L122" s="24">
        <v>317131</v>
      </c>
      <c r="M122" s="24">
        <v>332119</v>
      </c>
      <c r="N122" s="24"/>
    </row>
    <row r="123" spans="1:14" ht="12.75">
      <c r="A123" t="s">
        <v>10</v>
      </c>
      <c r="B123" s="24">
        <v>243492</v>
      </c>
      <c r="C123" s="24">
        <v>236802</v>
      </c>
      <c r="D123" s="24">
        <v>246377</v>
      </c>
      <c r="E123" s="24">
        <v>239485</v>
      </c>
      <c r="F123" s="24">
        <v>247009</v>
      </c>
      <c r="G123" s="24">
        <v>264053</v>
      </c>
      <c r="H123" s="24">
        <v>264394</v>
      </c>
      <c r="I123" s="24">
        <v>289817</v>
      </c>
      <c r="J123" s="24">
        <v>296506</v>
      </c>
      <c r="K123" s="24">
        <v>298263</v>
      </c>
      <c r="L123" s="24">
        <v>293338</v>
      </c>
      <c r="M123" s="24">
        <v>303806</v>
      </c>
      <c r="N123" s="24"/>
    </row>
    <row r="124" spans="1:14" ht="12.75">
      <c r="A124" t="s">
        <v>4</v>
      </c>
      <c r="B124" s="24">
        <v>58829</v>
      </c>
      <c r="C124" s="24">
        <v>60399</v>
      </c>
      <c r="D124" s="24">
        <v>61725</v>
      </c>
      <c r="E124" s="24">
        <v>62378</v>
      </c>
      <c r="F124" s="24">
        <v>69315</v>
      </c>
      <c r="G124" s="24">
        <v>69276</v>
      </c>
      <c r="H124" s="24">
        <v>70158</v>
      </c>
      <c r="I124" s="24">
        <v>74321</v>
      </c>
      <c r="J124" s="24">
        <v>77035</v>
      </c>
      <c r="K124" s="24">
        <v>77153</v>
      </c>
      <c r="L124" s="24">
        <v>75084</v>
      </c>
      <c r="M124" s="24">
        <v>77704</v>
      </c>
      <c r="N124" s="24"/>
    </row>
    <row r="125" spans="1:14" ht="12.75">
      <c r="A125" t="s">
        <v>9</v>
      </c>
      <c r="B125" s="24">
        <v>43987</v>
      </c>
      <c r="C125" s="24">
        <v>43743</v>
      </c>
      <c r="D125" s="24">
        <v>44921</v>
      </c>
      <c r="E125" s="24">
        <v>44288</v>
      </c>
      <c r="F125" s="24">
        <v>46778</v>
      </c>
      <c r="G125" s="24">
        <v>46293</v>
      </c>
      <c r="H125" s="24">
        <v>47332</v>
      </c>
      <c r="I125" s="24">
        <v>49784</v>
      </c>
      <c r="J125" s="24">
        <v>50508</v>
      </c>
      <c r="K125" s="24">
        <v>50013</v>
      </c>
      <c r="L125" s="24">
        <v>49680</v>
      </c>
      <c r="M125" s="24">
        <v>53642</v>
      </c>
      <c r="N125" s="24"/>
    </row>
    <row r="126" spans="1:14" ht="12.75">
      <c r="A126" t="s">
        <v>24</v>
      </c>
      <c r="B126" s="28">
        <f aca="true" t="shared" si="8" ref="B126:N126">SUM(B119:B125)</f>
        <v>646383</v>
      </c>
      <c r="C126" s="28">
        <f t="shared" si="8"/>
        <v>646567</v>
      </c>
      <c r="D126" s="28">
        <f t="shared" si="8"/>
        <v>663787</v>
      </c>
      <c r="E126" s="28">
        <f t="shared" si="8"/>
        <v>649817</v>
      </c>
      <c r="F126" s="28">
        <f t="shared" si="8"/>
        <v>698865</v>
      </c>
      <c r="G126" s="28">
        <f t="shared" si="8"/>
        <v>724894</v>
      </c>
      <c r="H126" s="28">
        <f t="shared" si="8"/>
        <v>721861</v>
      </c>
      <c r="I126" s="28">
        <f t="shared" si="8"/>
        <v>785538</v>
      </c>
      <c r="J126" s="28">
        <f t="shared" si="8"/>
        <v>802564</v>
      </c>
      <c r="K126" s="28">
        <f t="shared" si="8"/>
        <v>816956</v>
      </c>
      <c r="L126" s="28">
        <f t="shared" si="8"/>
        <v>799574</v>
      </c>
      <c r="M126" s="28">
        <f t="shared" si="8"/>
        <v>834997</v>
      </c>
      <c r="N126" s="28">
        <f t="shared" si="8"/>
        <v>0</v>
      </c>
    </row>
    <row r="130" ht="12.75">
      <c r="A130" s="13" t="s">
        <v>18</v>
      </c>
    </row>
    <row r="131" spans="1:14" ht="12.75">
      <c r="A131" s="3" t="s">
        <v>11</v>
      </c>
      <c r="B131" s="3">
        <v>1989</v>
      </c>
      <c r="C131" s="3">
        <v>1990</v>
      </c>
      <c r="D131" s="3">
        <v>1991</v>
      </c>
      <c r="E131" s="3">
        <v>1992</v>
      </c>
      <c r="F131" s="3">
        <v>1993</v>
      </c>
      <c r="G131" s="3">
        <v>1994</v>
      </c>
      <c r="H131" s="3">
        <v>1995</v>
      </c>
      <c r="I131" s="3">
        <v>1996</v>
      </c>
      <c r="J131" s="3">
        <v>1997</v>
      </c>
      <c r="K131" s="3">
        <v>1998</v>
      </c>
      <c r="L131" s="3">
        <v>1999</v>
      </c>
      <c r="M131" s="3">
        <v>2000</v>
      </c>
      <c r="N131" s="3">
        <v>2001</v>
      </c>
    </row>
    <row r="132" spans="1:14" ht="12.75">
      <c r="A132" t="s">
        <v>6</v>
      </c>
      <c r="B132" s="24">
        <v>17328</v>
      </c>
      <c r="C132" s="24">
        <v>18076</v>
      </c>
      <c r="D132" s="24">
        <v>17543</v>
      </c>
      <c r="E132" s="24">
        <v>18047</v>
      </c>
      <c r="F132" s="24">
        <v>18597</v>
      </c>
      <c r="G132" s="24">
        <v>19004</v>
      </c>
      <c r="H132" s="24">
        <v>19021</v>
      </c>
      <c r="I132" s="24">
        <v>19297</v>
      </c>
      <c r="J132" s="24">
        <v>19887</v>
      </c>
      <c r="K132" s="24">
        <v>19804</v>
      </c>
      <c r="L132" s="24">
        <v>19736</v>
      </c>
      <c r="M132" s="24">
        <v>20388</v>
      </c>
      <c r="N132" s="24"/>
    </row>
    <row r="133" spans="1:14" ht="12.75">
      <c r="A133" t="s">
        <v>7</v>
      </c>
      <c r="B133" s="24">
        <v>17638</v>
      </c>
      <c r="C133" s="24">
        <v>18050</v>
      </c>
      <c r="D133" s="24">
        <v>17483</v>
      </c>
      <c r="E133" s="24">
        <v>17860</v>
      </c>
      <c r="F133" s="24">
        <v>18477</v>
      </c>
      <c r="G133" s="24">
        <v>19534</v>
      </c>
      <c r="H133" s="24">
        <v>15123</v>
      </c>
      <c r="I133" s="24">
        <v>16091</v>
      </c>
      <c r="J133" s="24">
        <v>17534</v>
      </c>
      <c r="K133" s="24">
        <v>17804</v>
      </c>
      <c r="L133" s="24">
        <v>18986</v>
      </c>
      <c r="M133" s="24">
        <v>20497</v>
      </c>
      <c r="N133" s="24"/>
    </row>
    <row r="134" spans="1:14" ht="12.75">
      <c r="A134" t="s">
        <v>8</v>
      </c>
      <c r="B134" s="24">
        <v>9537</v>
      </c>
      <c r="C134" s="24">
        <v>9417</v>
      </c>
      <c r="D134" s="24">
        <v>9821</v>
      </c>
      <c r="E134" s="24">
        <v>10179</v>
      </c>
      <c r="F134" s="24">
        <v>10923</v>
      </c>
      <c r="G134" s="24">
        <v>11266</v>
      </c>
      <c r="H134" s="24">
        <v>11580</v>
      </c>
      <c r="I134" s="24">
        <v>12549</v>
      </c>
      <c r="J134" s="24">
        <v>12521</v>
      </c>
      <c r="K134" s="24">
        <v>10135</v>
      </c>
      <c r="L134" s="25"/>
      <c r="M134" s="24"/>
      <c r="N134" s="24"/>
    </row>
    <row r="135" spans="1:14" ht="12.75">
      <c r="A135" t="s">
        <v>5</v>
      </c>
      <c r="B135" s="24">
        <v>164929</v>
      </c>
      <c r="C135" s="24">
        <v>168313</v>
      </c>
      <c r="D135" s="24">
        <v>171570</v>
      </c>
      <c r="E135" s="24">
        <v>175022</v>
      </c>
      <c r="F135" s="24">
        <v>180807</v>
      </c>
      <c r="G135" s="24">
        <v>183940</v>
      </c>
      <c r="H135" s="24">
        <v>187458</v>
      </c>
      <c r="I135" s="24">
        <v>206851</v>
      </c>
      <c r="J135" s="24">
        <v>210624</v>
      </c>
      <c r="K135" s="24">
        <v>224268</v>
      </c>
      <c r="L135" s="24">
        <v>228274</v>
      </c>
      <c r="M135" s="24">
        <v>239934</v>
      </c>
      <c r="N135" s="24"/>
    </row>
    <row r="136" spans="1:14" ht="12.75">
      <c r="A136" t="s">
        <v>10</v>
      </c>
      <c r="B136" s="24">
        <v>218731</v>
      </c>
      <c r="C136" s="24">
        <v>204986</v>
      </c>
      <c r="D136" s="24">
        <v>208840</v>
      </c>
      <c r="E136" s="24">
        <v>211809</v>
      </c>
      <c r="F136" s="24">
        <v>217877</v>
      </c>
      <c r="G136" s="24">
        <v>235211</v>
      </c>
      <c r="H136" s="24">
        <v>240211</v>
      </c>
      <c r="I136" s="24">
        <v>261047</v>
      </c>
      <c r="J136" s="24">
        <v>271033</v>
      </c>
      <c r="K136" s="24">
        <v>281412</v>
      </c>
      <c r="L136" s="24">
        <v>282076</v>
      </c>
      <c r="M136" s="24">
        <v>300482</v>
      </c>
      <c r="N136" s="24"/>
    </row>
    <row r="137" spans="1:14" ht="12.75">
      <c r="A137" t="s">
        <v>4</v>
      </c>
      <c r="B137" s="24">
        <v>45971</v>
      </c>
      <c r="C137" s="24">
        <v>46572</v>
      </c>
      <c r="D137" s="24">
        <v>47537</v>
      </c>
      <c r="E137" s="24">
        <v>49698</v>
      </c>
      <c r="F137" s="24">
        <v>51699</v>
      </c>
      <c r="G137" s="24">
        <v>54094</v>
      </c>
      <c r="H137" s="24">
        <v>54081</v>
      </c>
      <c r="I137" s="24">
        <v>56198</v>
      </c>
      <c r="J137" s="24">
        <v>58098</v>
      </c>
      <c r="K137" s="24">
        <v>61924</v>
      </c>
      <c r="L137" s="24">
        <v>62255</v>
      </c>
      <c r="M137" s="24">
        <v>63557</v>
      </c>
      <c r="N137" s="24"/>
    </row>
    <row r="138" spans="1:14" ht="12.75">
      <c r="A138" t="s">
        <v>9</v>
      </c>
      <c r="B138" s="24">
        <v>43202</v>
      </c>
      <c r="C138" s="24">
        <v>43602</v>
      </c>
      <c r="D138" s="24">
        <v>44654</v>
      </c>
      <c r="E138" s="24">
        <v>44238</v>
      </c>
      <c r="F138" s="24">
        <v>45729</v>
      </c>
      <c r="G138" s="24">
        <v>47373</v>
      </c>
      <c r="H138" s="24">
        <v>48379</v>
      </c>
      <c r="I138" s="24">
        <v>50387</v>
      </c>
      <c r="J138" s="24">
        <v>50873</v>
      </c>
      <c r="K138" s="24">
        <v>50861</v>
      </c>
      <c r="L138" s="24">
        <v>51685</v>
      </c>
      <c r="M138" s="24">
        <v>55355</v>
      </c>
      <c r="N138" s="24"/>
    </row>
    <row r="139" spans="1:14" ht="12.75">
      <c r="A139" t="s">
        <v>24</v>
      </c>
      <c r="B139" s="28">
        <f aca="true" t="shared" si="9" ref="B139:N139">SUM(B132:B138)</f>
        <v>517336</v>
      </c>
      <c r="C139" s="28">
        <f t="shared" si="9"/>
        <v>509016</v>
      </c>
      <c r="D139" s="28">
        <f t="shared" si="9"/>
        <v>517448</v>
      </c>
      <c r="E139" s="28">
        <f t="shared" si="9"/>
        <v>526853</v>
      </c>
      <c r="F139" s="28">
        <f t="shared" si="9"/>
        <v>544109</v>
      </c>
      <c r="G139" s="28">
        <f t="shared" si="9"/>
        <v>570422</v>
      </c>
      <c r="H139" s="28">
        <f t="shared" si="9"/>
        <v>575853</v>
      </c>
      <c r="I139" s="28">
        <f t="shared" si="9"/>
        <v>622420</v>
      </c>
      <c r="J139" s="28">
        <f t="shared" si="9"/>
        <v>640570</v>
      </c>
      <c r="K139" s="28">
        <f t="shared" si="9"/>
        <v>666208</v>
      </c>
      <c r="L139" s="28">
        <f t="shared" si="9"/>
        <v>663012</v>
      </c>
      <c r="M139" s="28">
        <f t="shared" si="9"/>
        <v>700213</v>
      </c>
      <c r="N139" s="28">
        <f t="shared" si="9"/>
        <v>0</v>
      </c>
    </row>
    <row r="143" ht="12.75">
      <c r="A143" s="13" t="s">
        <v>18</v>
      </c>
    </row>
    <row r="144" spans="1:14" ht="12.75">
      <c r="A144" s="4" t="s">
        <v>12</v>
      </c>
      <c r="B144" s="4">
        <v>1989</v>
      </c>
      <c r="C144" s="4">
        <v>1990</v>
      </c>
      <c r="D144" s="4">
        <v>1991</v>
      </c>
      <c r="E144" s="4">
        <v>1992</v>
      </c>
      <c r="F144" s="4">
        <v>1993</v>
      </c>
      <c r="G144" s="4">
        <v>1994</v>
      </c>
      <c r="H144" s="4">
        <v>1995</v>
      </c>
      <c r="I144" s="4">
        <v>1996</v>
      </c>
      <c r="J144" s="4">
        <v>1997</v>
      </c>
      <c r="K144" s="4">
        <v>1998</v>
      </c>
      <c r="L144" s="4">
        <v>1999</v>
      </c>
      <c r="M144" s="4">
        <v>2000</v>
      </c>
      <c r="N144" s="4">
        <v>2001</v>
      </c>
    </row>
    <row r="145" spans="1:14" ht="12.75">
      <c r="A145" t="s">
        <v>6</v>
      </c>
      <c r="B145" s="24">
        <v>10074</v>
      </c>
      <c r="C145" s="24">
        <v>9512</v>
      </c>
      <c r="D145" s="24">
        <v>8629</v>
      </c>
      <c r="E145" s="24">
        <v>9192</v>
      </c>
      <c r="F145" s="24">
        <v>8514</v>
      </c>
      <c r="G145" s="24">
        <v>9409</v>
      </c>
      <c r="H145" s="24">
        <v>8204</v>
      </c>
      <c r="I145" s="24">
        <v>8194</v>
      </c>
      <c r="J145" s="24">
        <v>8259</v>
      </c>
      <c r="K145" s="24">
        <v>7177</v>
      </c>
      <c r="L145" s="24">
        <v>7920</v>
      </c>
      <c r="M145" s="24">
        <v>8257</v>
      </c>
      <c r="N145" s="24"/>
    </row>
    <row r="146" spans="1:14" ht="12.75">
      <c r="A146" t="s">
        <v>7</v>
      </c>
      <c r="B146" s="24">
        <v>58266</v>
      </c>
      <c r="C146" s="24">
        <v>59809</v>
      </c>
      <c r="D146" s="24">
        <v>59744</v>
      </c>
      <c r="E146" s="24">
        <v>63651</v>
      </c>
      <c r="F146" s="24">
        <v>62143</v>
      </c>
      <c r="G146" s="24">
        <v>68354</v>
      </c>
      <c r="H146" s="24">
        <v>60560</v>
      </c>
      <c r="I146" s="24">
        <v>59886</v>
      </c>
      <c r="J146" s="24">
        <v>57084</v>
      </c>
      <c r="K146" s="24">
        <v>59192</v>
      </c>
      <c r="L146" s="24">
        <v>59577</v>
      </c>
      <c r="M146" s="24">
        <v>64410</v>
      </c>
      <c r="N146" s="24"/>
    </row>
    <row r="147" spans="1:14" ht="12.75">
      <c r="A147" t="s">
        <v>8</v>
      </c>
      <c r="B147" s="24">
        <v>11156</v>
      </c>
      <c r="C147" s="24">
        <v>7400</v>
      </c>
      <c r="D147" s="24">
        <v>7115</v>
      </c>
      <c r="E147" s="24">
        <v>6193</v>
      </c>
      <c r="F147" s="24">
        <v>6702</v>
      </c>
      <c r="G147" s="24">
        <v>7348</v>
      </c>
      <c r="H147" s="24">
        <v>7719</v>
      </c>
      <c r="I147" s="24">
        <v>9474</v>
      </c>
      <c r="J147" s="24">
        <v>10672</v>
      </c>
      <c r="K147" s="24">
        <v>9087</v>
      </c>
      <c r="L147" s="25"/>
      <c r="M147" s="24"/>
      <c r="N147" s="24"/>
    </row>
    <row r="148" spans="1:14" ht="12.75">
      <c r="A148" t="s">
        <v>5</v>
      </c>
      <c r="B148" s="24">
        <v>155146</v>
      </c>
      <c r="C148" s="24">
        <v>156272</v>
      </c>
      <c r="D148" s="24">
        <v>155964</v>
      </c>
      <c r="E148" s="24">
        <v>161692</v>
      </c>
      <c r="F148" s="24">
        <v>167461</v>
      </c>
      <c r="G148" s="24">
        <v>179469</v>
      </c>
      <c r="H148" s="24">
        <v>173228</v>
      </c>
      <c r="I148" s="24">
        <v>170658</v>
      </c>
      <c r="J148" s="24">
        <v>171657</v>
      </c>
      <c r="K148" s="24">
        <v>183549</v>
      </c>
      <c r="L148" s="24">
        <v>170711</v>
      </c>
      <c r="M148" s="24">
        <v>185257</v>
      </c>
      <c r="N148" s="24"/>
    </row>
    <row r="149" spans="1:14" ht="12.75">
      <c r="A149" t="s">
        <v>10</v>
      </c>
      <c r="B149" s="24">
        <v>206425</v>
      </c>
      <c r="C149" s="24">
        <v>199193</v>
      </c>
      <c r="D149" s="24">
        <v>207496</v>
      </c>
      <c r="E149" s="24">
        <v>215085</v>
      </c>
      <c r="F149" s="24">
        <v>214351</v>
      </c>
      <c r="G149" s="24">
        <v>227460</v>
      </c>
      <c r="H149" s="24">
        <v>237010</v>
      </c>
      <c r="I149" s="24">
        <v>248435</v>
      </c>
      <c r="J149" s="24">
        <v>235065</v>
      </c>
      <c r="K149" s="24">
        <v>234186</v>
      </c>
      <c r="L149" s="24">
        <v>229484</v>
      </c>
      <c r="M149" s="24">
        <v>237721</v>
      </c>
      <c r="N149" s="24"/>
    </row>
    <row r="150" spans="1:14" ht="12.75">
      <c r="A150" t="s">
        <v>4</v>
      </c>
      <c r="B150" s="24">
        <v>32862</v>
      </c>
      <c r="C150" s="24">
        <v>35170</v>
      </c>
      <c r="D150" s="24">
        <v>37171</v>
      </c>
      <c r="E150" s="24">
        <v>41176</v>
      </c>
      <c r="F150" s="24">
        <v>40845</v>
      </c>
      <c r="G150" s="24">
        <v>42837</v>
      </c>
      <c r="H150" s="24">
        <v>42863</v>
      </c>
      <c r="I150" s="24">
        <v>43200</v>
      </c>
      <c r="J150" s="24">
        <v>41192</v>
      </c>
      <c r="K150" s="24">
        <v>43694</v>
      </c>
      <c r="L150" s="24">
        <v>43401</v>
      </c>
      <c r="M150" s="24">
        <v>44135</v>
      </c>
      <c r="N150" s="24"/>
    </row>
    <row r="151" spans="1:14" ht="12.75">
      <c r="A151" t="s">
        <v>9</v>
      </c>
      <c r="B151" s="24">
        <v>196712</v>
      </c>
      <c r="C151" s="24">
        <v>206467</v>
      </c>
      <c r="D151" s="24">
        <v>198749</v>
      </c>
      <c r="E151" s="24">
        <v>198645</v>
      </c>
      <c r="F151" s="24">
        <v>196205</v>
      </c>
      <c r="G151" s="24">
        <v>191390</v>
      </c>
      <c r="H151" s="24">
        <v>168055</v>
      </c>
      <c r="I151" s="24">
        <v>165154</v>
      </c>
      <c r="J151" s="24">
        <v>174799</v>
      </c>
      <c r="K151" s="24">
        <v>170855</v>
      </c>
      <c r="L151" s="24">
        <v>168561</v>
      </c>
      <c r="M151" s="24">
        <v>174440</v>
      </c>
      <c r="N151" s="24"/>
    </row>
    <row r="152" spans="1:14" ht="12.75">
      <c r="A152" t="s">
        <v>24</v>
      </c>
      <c r="B152" s="28">
        <f aca="true" t="shared" si="10" ref="B152:N152">SUM(B145:B151)</f>
        <v>670641</v>
      </c>
      <c r="C152" s="28">
        <f t="shared" si="10"/>
        <v>673823</v>
      </c>
      <c r="D152" s="28">
        <f t="shared" si="10"/>
        <v>674868</v>
      </c>
      <c r="E152" s="28">
        <f t="shared" si="10"/>
        <v>695634</v>
      </c>
      <c r="F152" s="28">
        <f t="shared" si="10"/>
        <v>696221</v>
      </c>
      <c r="G152" s="28">
        <f t="shared" si="10"/>
        <v>726267</v>
      </c>
      <c r="H152" s="28">
        <f t="shared" si="10"/>
        <v>697639</v>
      </c>
      <c r="I152" s="28">
        <f t="shared" si="10"/>
        <v>705001</v>
      </c>
      <c r="J152" s="28">
        <f t="shared" si="10"/>
        <v>698728</v>
      </c>
      <c r="K152" s="28">
        <f t="shared" si="10"/>
        <v>707740</v>
      </c>
      <c r="L152" s="28">
        <f t="shared" si="10"/>
        <v>679654</v>
      </c>
      <c r="M152" s="28">
        <f t="shared" si="10"/>
        <v>714220</v>
      </c>
      <c r="N152" s="28">
        <f t="shared" si="10"/>
        <v>0</v>
      </c>
    </row>
    <row r="156" ht="12.75">
      <c r="A156" s="13" t="s">
        <v>18</v>
      </c>
    </row>
    <row r="157" spans="1:14" ht="12.75">
      <c r="A157" s="5" t="s">
        <v>13</v>
      </c>
      <c r="B157" s="5">
        <v>1989</v>
      </c>
      <c r="C157" s="5">
        <v>1990</v>
      </c>
      <c r="D157" s="5">
        <v>1991</v>
      </c>
      <c r="E157" s="5">
        <v>1992</v>
      </c>
      <c r="F157" s="5">
        <v>1993</v>
      </c>
      <c r="G157" s="5">
        <v>1994</v>
      </c>
      <c r="H157" s="5">
        <v>1995</v>
      </c>
      <c r="I157" s="5">
        <v>1996</v>
      </c>
      <c r="J157" s="5">
        <v>1997</v>
      </c>
      <c r="K157" s="5">
        <v>1998</v>
      </c>
      <c r="L157" s="5">
        <v>1999</v>
      </c>
      <c r="M157" s="5">
        <v>2000</v>
      </c>
      <c r="N157" s="5">
        <v>2001</v>
      </c>
    </row>
    <row r="158" spans="1:14" ht="12.75">
      <c r="A158" t="s">
        <v>6</v>
      </c>
      <c r="B158" s="24">
        <v>51484</v>
      </c>
      <c r="C158" s="24">
        <v>51855</v>
      </c>
      <c r="D158" s="24">
        <v>50609</v>
      </c>
      <c r="E158" s="24">
        <v>50933</v>
      </c>
      <c r="F158" s="24">
        <v>52551</v>
      </c>
      <c r="G158" s="24">
        <v>54850</v>
      </c>
      <c r="H158" s="24">
        <v>54005</v>
      </c>
      <c r="I158" s="24">
        <v>55453</v>
      </c>
      <c r="J158" s="24">
        <v>56208</v>
      </c>
      <c r="K158" s="24">
        <v>53113</v>
      </c>
      <c r="L158" s="24">
        <v>53324</v>
      </c>
      <c r="M158" s="24">
        <v>54864</v>
      </c>
      <c r="N158" s="24"/>
    </row>
    <row r="159" spans="1:14" ht="12.75">
      <c r="A159" t="s">
        <v>7</v>
      </c>
      <c r="B159" s="24">
        <v>110730</v>
      </c>
      <c r="C159" s="24">
        <v>112751</v>
      </c>
      <c r="D159" s="24">
        <v>114844</v>
      </c>
      <c r="E159" s="24">
        <v>116246</v>
      </c>
      <c r="F159" s="24">
        <v>119667</v>
      </c>
      <c r="G159" s="24">
        <v>127845</v>
      </c>
      <c r="H159" s="24">
        <v>109542</v>
      </c>
      <c r="I159" s="24">
        <v>112268</v>
      </c>
      <c r="J159" s="24">
        <v>112292</v>
      </c>
      <c r="K159" s="24">
        <v>113301</v>
      </c>
      <c r="L159" s="24">
        <v>117802</v>
      </c>
      <c r="M159" s="24">
        <v>127011</v>
      </c>
      <c r="N159" s="24"/>
    </row>
    <row r="160" spans="1:14" ht="12.75">
      <c r="A160" t="s">
        <v>8</v>
      </c>
      <c r="B160" s="24">
        <v>34383</v>
      </c>
      <c r="C160" s="24">
        <v>30534</v>
      </c>
      <c r="D160" s="24">
        <v>30999</v>
      </c>
      <c r="E160" s="24">
        <v>30552</v>
      </c>
      <c r="F160" s="24">
        <v>33659</v>
      </c>
      <c r="G160" s="24">
        <v>35002</v>
      </c>
      <c r="H160" s="24">
        <v>36292</v>
      </c>
      <c r="I160" s="24">
        <v>40343</v>
      </c>
      <c r="J160" s="24">
        <v>41502</v>
      </c>
      <c r="K160" s="24">
        <v>32725</v>
      </c>
      <c r="L160" s="25"/>
      <c r="M160" s="24"/>
      <c r="N160" s="24"/>
    </row>
    <row r="161" spans="1:14" ht="12.75">
      <c r="A161" t="s">
        <v>5</v>
      </c>
      <c r="B161" s="24">
        <v>553550</v>
      </c>
      <c r="C161" s="24">
        <v>563336</v>
      </c>
      <c r="D161" s="24">
        <v>568192</v>
      </c>
      <c r="E161" s="24">
        <v>572201</v>
      </c>
      <c r="F161" s="24">
        <v>607865</v>
      </c>
      <c r="G161" s="24">
        <v>630328</v>
      </c>
      <c r="H161" s="24">
        <v>626824</v>
      </c>
      <c r="I161" s="24">
        <v>670788</v>
      </c>
      <c r="J161" s="24">
        <v>680987</v>
      </c>
      <c r="K161" s="24">
        <v>727653</v>
      </c>
      <c r="L161" s="24">
        <v>719847</v>
      </c>
      <c r="M161" s="24">
        <v>761101</v>
      </c>
      <c r="N161" s="24"/>
    </row>
    <row r="162" spans="1:14" ht="12.75">
      <c r="A162" t="s">
        <v>10</v>
      </c>
      <c r="B162" s="24">
        <v>698842</v>
      </c>
      <c r="C162" s="24">
        <v>667246</v>
      </c>
      <c r="D162" s="24">
        <v>688896</v>
      </c>
      <c r="E162" s="24">
        <v>689826</v>
      </c>
      <c r="F162" s="24">
        <v>702365</v>
      </c>
      <c r="G162" s="24">
        <v>750892</v>
      </c>
      <c r="H162" s="24">
        <v>765366</v>
      </c>
      <c r="I162" s="24">
        <v>824516</v>
      </c>
      <c r="J162" s="24">
        <v>826070</v>
      </c>
      <c r="K162" s="24">
        <v>836720</v>
      </c>
      <c r="L162" s="24">
        <v>826839</v>
      </c>
      <c r="M162" s="24">
        <v>865412</v>
      </c>
      <c r="N162" s="24"/>
    </row>
    <row r="163" spans="1:14" ht="12.75">
      <c r="A163" t="s">
        <v>4</v>
      </c>
      <c r="B163" s="24">
        <v>138317</v>
      </c>
      <c r="C163" s="24">
        <v>142812</v>
      </c>
      <c r="D163" s="24">
        <v>147099</v>
      </c>
      <c r="E163" s="24">
        <v>153940</v>
      </c>
      <c r="F163" s="24">
        <v>162553</v>
      </c>
      <c r="G163" s="24">
        <v>166923</v>
      </c>
      <c r="H163" s="24">
        <v>167852</v>
      </c>
      <c r="I163" s="24">
        <v>174473</v>
      </c>
      <c r="J163" s="24">
        <v>177100</v>
      </c>
      <c r="K163" s="24">
        <v>183557</v>
      </c>
      <c r="L163" s="24">
        <v>181538</v>
      </c>
      <c r="M163" s="24">
        <v>186196</v>
      </c>
      <c r="N163" s="24"/>
    </row>
    <row r="164" spans="1:14" ht="12.75">
      <c r="A164" t="s">
        <v>9</v>
      </c>
      <c r="B164" s="24">
        <v>285234</v>
      </c>
      <c r="C164" s="24">
        <v>295165</v>
      </c>
      <c r="D164" s="24">
        <v>289695</v>
      </c>
      <c r="E164" s="24">
        <v>288551</v>
      </c>
      <c r="F164" s="24">
        <v>290102</v>
      </c>
      <c r="G164" s="24">
        <v>286461</v>
      </c>
      <c r="H164" s="24">
        <v>265172</v>
      </c>
      <c r="I164" s="24">
        <v>267614</v>
      </c>
      <c r="J164" s="24">
        <v>279430</v>
      </c>
      <c r="K164" s="24">
        <v>274998</v>
      </c>
      <c r="L164" s="24">
        <v>273205</v>
      </c>
      <c r="M164" s="24">
        <v>286710</v>
      </c>
      <c r="N164" s="24"/>
    </row>
    <row r="165" spans="1:14" ht="12.75">
      <c r="A165" t="s">
        <v>24</v>
      </c>
      <c r="B165" s="28">
        <f aca="true" t="shared" si="11" ref="B165:N165">SUM(B158:B164)</f>
        <v>1872540</v>
      </c>
      <c r="C165" s="28">
        <f t="shared" si="11"/>
        <v>1863699</v>
      </c>
      <c r="D165" s="28">
        <f t="shared" si="11"/>
        <v>1890334</v>
      </c>
      <c r="E165" s="28">
        <f t="shared" si="11"/>
        <v>1902249</v>
      </c>
      <c r="F165" s="28">
        <f t="shared" si="11"/>
        <v>1968762</v>
      </c>
      <c r="G165" s="28">
        <f t="shared" si="11"/>
        <v>2052301</v>
      </c>
      <c r="H165" s="28">
        <f t="shared" si="11"/>
        <v>2025053</v>
      </c>
      <c r="I165" s="28">
        <f t="shared" si="11"/>
        <v>2145455</v>
      </c>
      <c r="J165" s="28">
        <f t="shared" si="11"/>
        <v>2173589</v>
      </c>
      <c r="K165" s="28">
        <f t="shared" si="11"/>
        <v>2222067</v>
      </c>
      <c r="L165" s="28">
        <f t="shared" si="11"/>
        <v>2172555</v>
      </c>
      <c r="M165" s="28">
        <f t="shared" si="11"/>
        <v>2281294</v>
      </c>
      <c r="N165" s="28">
        <f t="shared" si="11"/>
        <v>0</v>
      </c>
    </row>
    <row r="169" ht="12.75">
      <c r="A169" t="s">
        <v>0</v>
      </c>
    </row>
    <row r="170" ht="12.75">
      <c r="A170" t="s">
        <v>1</v>
      </c>
    </row>
    <row r="171" ht="12.75">
      <c r="A171" t="s">
        <v>2</v>
      </c>
    </row>
    <row r="172" spans="1:2" ht="12.75">
      <c r="A172" s="14" t="s">
        <v>22</v>
      </c>
      <c r="B172" s="20"/>
    </row>
    <row r="173" spans="1:2" ht="12.75">
      <c r="A173" s="15" t="s">
        <v>19</v>
      </c>
      <c r="B173" s="20"/>
    </row>
    <row r="174" spans="1:14" ht="12.75">
      <c r="A174" s="2" t="s">
        <v>3</v>
      </c>
      <c r="B174" s="2">
        <v>1989</v>
      </c>
      <c r="C174" s="2">
        <v>1990</v>
      </c>
      <c r="D174" s="2">
        <v>1991</v>
      </c>
      <c r="E174" s="2">
        <v>1992</v>
      </c>
      <c r="F174" s="2">
        <v>1993</v>
      </c>
      <c r="G174" s="2">
        <v>1994</v>
      </c>
      <c r="H174" s="2">
        <v>1995</v>
      </c>
      <c r="I174" s="2">
        <v>1996</v>
      </c>
      <c r="J174" s="2">
        <v>1997</v>
      </c>
      <c r="K174" s="2">
        <v>1998</v>
      </c>
      <c r="L174" s="2">
        <v>1999</v>
      </c>
      <c r="M174" s="2">
        <v>2000</v>
      </c>
      <c r="N174" s="2">
        <v>2001</v>
      </c>
    </row>
    <row r="175" spans="1:14" ht="12.75">
      <c r="A175" t="s">
        <v>6</v>
      </c>
      <c r="B175" s="26">
        <f aca="true" t="shared" si="12" ref="B175:H175">+B119/B63*100</f>
        <v>7.196687896548179</v>
      </c>
      <c r="C175" s="26">
        <f t="shared" si="12"/>
        <v>7.146983847143471</v>
      </c>
      <c r="D175" s="26">
        <f t="shared" si="12"/>
        <v>6.9464984651081325</v>
      </c>
      <c r="E175" s="26">
        <f t="shared" si="12"/>
        <v>6.944654412440382</v>
      </c>
      <c r="F175" s="26">
        <f t="shared" si="12"/>
        <v>6.57784330178248</v>
      </c>
      <c r="G175" s="26">
        <f t="shared" si="12"/>
        <v>7.272565525370577</v>
      </c>
      <c r="H175" s="26">
        <f t="shared" si="12"/>
        <v>7.4831738033841635</v>
      </c>
      <c r="I175" s="26">
        <f aca="true" t="shared" si="13" ref="I175:M176">+I119/I63*100</f>
        <v>7.690747204375182</v>
      </c>
      <c r="J175" s="26">
        <f t="shared" si="13"/>
        <v>7.713570561418813</v>
      </c>
      <c r="K175" s="26">
        <f t="shared" si="13"/>
        <v>6.909445922993594</v>
      </c>
      <c r="L175" s="26">
        <f t="shared" si="13"/>
        <v>6.915119739265978</v>
      </c>
      <c r="M175" s="26">
        <f t="shared" si="13"/>
        <v>7.041132578751654</v>
      </c>
      <c r="N175" s="1"/>
    </row>
    <row r="176" spans="1:14" ht="12.75">
      <c r="A176" t="s">
        <v>7</v>
      </c>
      <c r="B176" s="26">
        <f aca="true" t="shared" si="14" ref="B176:H176">+B120/B64*100</f>
        <v>5.550648130055568</v>
      </c>
      <c r="C176" s="26">
        <f t="shared" si="14"/>
        <v>5.595087604282119</v>
      </c>
      <c r="D176" s="26">
        <f t="shared" si="14"/>
        <v>5.719529426219437</v>
      </c>
      <c r="E176" s="26">
        <f t="shared" si="14"/>
        <v>5.416574759729006</v>
      </c>
      <c r="F176" s="26">
        <f t="shared" si="14"/>
        <v>5.667052090803975</v>
      </c>
      <c r="G176" s="26">
        <f t="shared" si="14"/>
        <v>5.993050221074343</v>
      </c>
      <c r="H176" s="26">
        <f t="shared" si="14"/>
        <v>6.053250876642917</v>
      </c>
      <c r="I176" s="26">
        <f t="shared" si="13"/>
        <v>6.303454141662335</v>
      </c>
      <c r="J176" s="26">
        <f t="shared" si="13"/>
        <v>6.4335108715653915</v>
      </c>
      <c r="K176" s="26">
        <f t="shared" si="13"/>
        <v>6.596655026515033</v>
      </c>
      <c r="L176" s="26">
        <f t="shared" si="13"/>
        <v>6.844851210343253</v>
      </c>
      <c r="M176" s="26">
        <f t="shared" si="13"/>
        <v>7.288577381419394</v>
      </c>
      <c r="N176" s="1"/>
    </row>
    <row r="177" spans="1:14" ht="12.75">
      <c r="A177" t="s">
        <v>8</v>
      </c>
      <c r="B177" s="26">
        <f aca="true" t="shared" si="15" ref="B177:H177">+B121/B65*100</f>
        <v>4.81883182419082</v>
      </c>
      <c r="C177" s="26">
        <f t="shared" si="15"/>
        <v>4.7749087087783675</v>
      </c>
      <c r="D177" s="26">
        <f t="shared" si="15"/>
        <v>4.706085099480969</v>
      </c>
      <c r="E177" s="26">
        <f t="shared" si="15"/>
        <v>4.775881830766039</v>
      </c>
      <c r="F177" s="26">
        <f t="shared" si="15"/>
        <v>4.775956152792134</v>
      </c>
      <c r="G177" s="26">
        <f t="shared" si="15"/>
        <v>5.074396581879967</v>
      </c>
      <c r="H177" s="26">
        <f t="shared" si="15"/>
        <v>5.029450662304048</v>
      </c>
      <c r="I177" s="26">
        <f aca="true" t="shared" si="16" ref="I177:K181">+I121/I65*100</f>
        <v>5.0134708389461835</v>
      </c>
      <c r="J177" s="26">
        <f t="shared" si="16"/>
        <v>5.032324928574793</v>
      </c>
      <c r="K177" s="26">
        <f t="shared" si="16"/>
        <v>5.200234907028932</v>
      </c>
      <c r="L177" s="26"/>
      <c r="M177" s="26"/>
      <c r="N177" s="1"/>
    </row>
    <row r="178" spans="1:14" ht="12.75">
      <c r="A178" t="s">
        <v>5</v>
      </c>
      <c r="B178" s="26">
        <f aca="true" t="shared" si="17" ref="B178:H178">+B122/B66*100</f>
        <v>5.23708697730273</v>
      </c>
      <c r="C178" s="26">
        <f t="shared" si="17"/>
        <v>5.214539151184774</v>
      </c>
      <c r="D178" s="26">
        <f t="shared" si="17"/>
        <v>5.1612430780483285</v>
      </c>
      <c r="E178" s="26">
        <f t="shared" si="17"/>
        <v>5.198084518512839</v>
      </c>
      <c r="F178" s="26">
        <f t="shared" si="17"/>
        <v>5.279331072171165</v>
      </c>
      <c r="G178" s="26">
        <f t="shared" si="17"/>
        <v>5.496272718958709</v>
      </c>
      <c r="H178" s="26">
        <f t="shared" si="17"/>
        <v>5.528336291116479</v>
      </c>
      <c r="I178" s="26">
        <f t="shared" si="16"/>
        <v>5.7612287503728</v>
      </c>
      <c r="J178" s="26">
        <f t="shared" si="16"/>
        <v>5.974853715469199</v>
      </c>
      <c r="K178" s="26">
        <f t="shared" si="16"/>
        <v>6.1508486779434755</v>
      </c>
      <c r="L178" s="26">
        <f aca="true" t="shared" si="18" ref="L178:M181">+L122/L66*100</f>
        <v>6.233753724947517</v>
      </c>
      <c r="M178" s="26">
        <f t="shared" si="18"/>
        <v>6.409504745965775</v>
      </c>
      <c r="N178" s="1"/>
    </row>
    <row r="179" spans="1:14" ht="12.75">
      <c r="A179" t="s">
        <v>10</v>
      </c>
      <c r="B179" s="26">
        <f aca="true" t="shared" si="19" ref="B179:H179">+B123/B67*100</f>
        <v>7.790273196420516</v>
      </c>
      <c r="C179" s="26">
        <f t="shared" si="19"/>
        <v>7.383689169267151</v>
      </c>
      <c r="D179" s="26">
        <f t="shared" si="19"/>
        <v>7.336605335972853</v>
      </c>
      <c r="E179" s="26">
        <f t="shared" si="19"/>
        <v>7.0860363792376475</v>
      </c>
      <c r="F179" s="26">
        <f t="shared" si="19"/>
        <v>7.000916604832214</v>
      </c>
      <c r="G179" s="26">
        <f t="shared" si="19"/>
        <v>6.991918011855278</v>
      </c>
      <c r="H179" s="26">
        <f t="shared" si="19"/>
        <v>6.99820673500043</v>
      </c>
      <c r="I179" s="26">
        <f t="shared" si="16"/>
        <v>7.00424265932932</v>
      </c>
      <c r="J179" s="26">
        <f t="shared" si="16"/>
        <v>6.92879168991796</v>
      </c>
      <c r="K179" s="26">
        <f t="shared" si="16"/>
        <v>6.872375016935374</v>
      </c>
      <c r="L179" s="26">
        <f t="shared" si="18"/>
        <v>6.179201433776621</v>
      </c>
      <c r="M179" s="26">
        <f t="shared" si="18"/>
        <v>6.18535711791668</v>
      </c>
      <c r="N179" s="1"/>
    </row>
    <row r="180" spans="1:14" ht="12.75">
      <c r="A180" t="s">
        <v>4</v>
      </c>
      <c r="B180" s="26">
        <f aca="true" t="shared" si="20" ref="B180:H180">+B124/B68*100</f>
        <v>4.537727102330841</v>
      </c>
      <c r="C180" s="26">
        <f t="shared" si="20"/>
        <v>4.594673133801532</v>
      </c>
      <c r="D180" s="26">
        <f t="shared" si="20"/>
        <v>4.5359180779024175</v>
      </c>
      <c r="E180" s="26">
        <f t="shared" si="20"/>
        <v>4.5803096177103155</v>
      </c>
      <c r="F180" s="26">
        <f t="shared" si="20"/>
        <v>4.671763380896825</v>
      </c>
      <c r="G180" s="26">
        <f t="shared" si="20"/>
        <v>4.884742196512228</v>
      </c>
      <c r="H180" s="26">
        <f t="shared" si="20"/>
        <v>4.910972093599525</v>
      </c>
      <c r="I180" s="26">
        <f t="shared" si="16"/>
        <v>4.942867156911973</v>
      </c>
      <c r="J180" s="26">
        <f t="shared" si="16"/>
        <v>5.054504798285661</v>
      </c>
      <c r="K180" s="26">
        <f t="shared" si="16"/>
        <v>5.252415915256603</v>
      </c>
      <c r="L180" s="26">
        <f t="shared" si="18"/>
        <v>5.247623913297209</v>
      </c>
      <c r="M180" s="26">
        <f t="shared" si="18"/>
        <v>5.255970156825477</v>
      </c>
      <c r="N180" s="1"/>
    </row>
    <row r="181" spans="1:14" ht="12.75">
      <c r="A181" t="s">
        <v>9</v>
      </c>
      <c r="B181" s="26">
        <f aca="true" t="shared" si="21" ref="B181:M182">+B125/B69*100</f>
        <v>5.85110132978971</v>
      </c>
      <c r="C181" s="26">
        <f t="shared" si="21"/>
        <v>5.806795901272655</v>
      </c>
      <c r="D181" s="26">
        <f t="shared" si="21"/>
        <v>5.767339507963938</v>
      </c>
      <c r="E181" s="26">
        <f t="shared" si="21"/>
        <v>5.80415942042281</v>
      </c>
      <c r="F181" s="26">
        <f t="shared" si="21"/>
        <v>5.735845539999362</v>
      </c>
      <c r="G181" s="26">
        <f t="shared" si="21"/>
        <v>5.775507148738678</v>
      </c>
      <c r="H181" s="26">
        <f t="shared" si="21"/>
        <v>5.7609612475185585</v>
      </c>
      <c r="I181" s="26">
        <f t="shared" si="16"/>
        <v>5.827338297917168</v>
      </c>
      <c r="J181" s="26">
        <f t="shared" si="16"/>
        <v>5.901060153239695</v>
      </c>
      <c r="K181" s="26">
        <f t="shared" si="16"/>
        <v>5.952730938656389</v>
      </c>
      <c r="L181" s="26">
        <f t="shared" si="18"/>
        <v>5.981700907730337</v>
      </c>
      <c r="M181" s="26">
        <f t="shared" si="18"/>
        <v>6.22009070047623</v>
      </c>
      <c r="N181" s="1"/>
    </row>
    <row r="182" spans="1:13" ht="12.75">
      <c r="A182" t="s">
        <v>25</v>
      </c>
      <c r="B182" s="26">
        <f t="shared" si="21"/>
        <v>6.004329473208412</v>
      </c>
      <c r="C182" s="26">
        <f t="shared" si="21"/>
        <v>5.882962023296299</v>
      </c>
      <c r="D182" s="26">
        <f t="shared" si="21"/>
        <v>5.846179753203241</v>
      </c>
      <c r="E182" s="26">
        <f t="shared" si="21"/>
        <v>5.786272716514515</v>
      </c>
      <c r="F182" s="26">
        <f t="shared" si="21"/>
        <v>5.787754588240555</v>
      </c>
      <c r="G182" s="26">
        <f t="shared" si="21"/>
        <v>5.9776296758084175</v>
      </c>
      <c r="H182" s="26">
        <f t="shared" si="21"/>
        <v>6.0003699001061905</v>
      </c>
      <c r="I182" s="26">
        <f t="shared" si="21"/>
        <v>6.12807868400045</v>
      </c>
      <c r="J182" s="26">
        <f t="shared" si="21"/>
        <v>6.220459533227587</v>
      </c>
      <c r="K182" s="26">
        <f t="shared" si="21"/>
        <v>6.299530023580943</v>
      </c>
      <c r="L182" s="26">
        <f t="shared" si="21"/>
        <v>6.1354293509117</v>
      </c>
      <c r="M182" s="26">
        <f t="shared" si="21"/>
        <v>6.242566366381947</v>
      </c>
    </row>
    <row r="185" spans="1:2" ht="12.75">
      <c r="A185" s="14" t="s">
        <v>22</v>
      </c>
      <c r="B185" s="20"/>
    </row>
    <row r="186" spans="1:2" ht="12.75">
      <c r="A186" s="15" t="s">
        <v>19</v>
      </c>
      <c r="B186" s="20"/>
    </row>
    <row r="187" spans="1:14" ht="12.75">
      <c r="A187" s="3" t="s">
        <v>11</v>
      </c>
      <c r="B187" s="3">
        <v>1989</v>
      </c>
      <c r="C187" s="3">
        <v>1990</v>
      </c>
      <c r="D187" s="3">
        <v>1991</v>
      </c>
      <c r="E187" s="3">
        <v>1992</v>
      </c>
      <c r="F187" s="3">
        <v>1993</v>
      </c>
      <c r="G187" s="3">
        <v>1994</v>
      </c>
      <c r="H187" s="3">
        <v>1995</v>
      </c>
      <c r="I187" s="3">
        <v>1996</v>
      </c>
      <c r="J187" s="3">
        <v>1997</v>
      </c>
      <c r="K187" s="3">
        <v>1998</v>
      </c>
      <c r="L187" s="3">
        <v>1999</v>
      </c>
      <c r="M187" s="3">
        <v>2000</v>
      </c>
      <c r="N187" s="3">
        <v>2001</v>
      </c>
    </row>
    <row r="188" spans="1:14" ht="12.75">
      <c r="A188" t="s">
        <v>6</v>
      </c>
      <c r="B188" s="26">
        <f aca="true" t="shared" si="22" ref="B188:J188">+B132/B76*100</f>
        <v>9.061055449810706</v>
      </c>
      <c r="C188" s="26">
        <f t="shared" si="22"/>
        <v>8.838990137064004</v>
      </c>
      <c r="D188" s="26">
        <f t="shared" si="22"/>
        <v>8.255374016489101</v>
      </c>
      <c r="E188" s="26">
        <f t="shared" si="22"/>
        <v>8.270321794202022</v>
      </c>
      <c r="F188" s="26">
        <f t="shared" si="22"/>
        <v>8.299194045037085</v>
      </c>
      <c r="G188" s="26">
        <f t="shared" si="22"/>
        <v>8.25453360842654</v>
      </c>
      <c r="H188" s="26">
        <f t="shared" si="22"/>
        <v>8.311739386921278</v>
      </c>
      <c r="I188" s="26">
        <f t="shared" si="22"/>
        <v>8.323771729284388</v>
      </c>
      <c r="J188" s="26">
        <f t="shared" si="22"/>
        <v>8.258172214470799</v>
      </c>
      <c r="K188" s="26">
        <f aca="true" t="shared" si="23" ref="K188:M189">+K132/K76*100</f>
        <v>8.060170450382985</v>
      </c>
      <c r="L188" s="26">
        <f t="shared" si="23"/>
        <v>8.036059659680854</v>
      </c>
      <c r="M188" s="26">
        <f t="shared" si="23"/>
        <v>7.985461040130976</v>
      </c>
      <c r="N188" s="1"/>
    </row>
    <row r="189" spans="1:14" ht="12.75">
      <c r="A189" t="s">
        <v>7</v>
      </c>
      <c r="B189" s="26">
        <f aca="true" t="shared" si="24" ref="B189:J189">+B133/B77*100</f>
        <v>7.537188104934341</v>
      </c>
      <c r="C189" s="26">
        <f t="shared" si="24"/>
        <v>7.491864789480675</v>
      </c>
      <c r="D189" s="26">
        <f t="shared" si="24"/>
        <v>6.845421050364727</v>
      </c>
      <c r="E189" s="26">
        <f t="shared" si="24"/>
        <v>6.672095994500937</v>
      </c>
      <c r="F189" s="26">
        <f t="shared" si="24"/>
        <v>6.621251648414655</v>
      </c>
      <c r="G189" s="26">
        <f t="shared" si="24"/>
        <v>6.615236650321042</v>
      </c>
      <c r="H189" s="26">
        <f t="shared" si="24"/>
        <v>6.793647941420902</v>
      </c>
      <c r="I189" s="26">
        <f t="shared" si="24"/>
        <v>6.677151369789117</v>
      </c>
      <c r="J189" s="26">
        <f t="shared" si="24"/>
        <v>6.678270672968886</v>
      </c>
      <c r="K189" s="26">
        <f t="shared" si="23"/>
        <v>6.675114913655417</v>
      </c>
      <c r="L189" s="26">
        <f t="shared" si="23"/>
        <v>6.6667134851187555</v>
      </c>
      <c r="M189" s="26">
        <f t="shared" si="23"/>
        <v>6.648372856396834</v>
      </c>
      <c r="N189" s="1"/>
    </row>
    <row r="190" spans="1:14" ht="12.75">
      <c r="A190" t="s">
        <v>8</v>
      </c>
      <c r="B190" s="26">
        <f aca="true" t="shared" si="25" ref="B190:M195">+B134/B78*100</f>
        <v>4.744587280108254</v>
      </c>
      <c r="C190" s="26">
        <f t="shared" si="25"/>
        <v>4.623882942158499</v>
      </c>
      <c r="D190" s="26">
        <f t="shared" si="25"/>
        <v>4.612097304404997</v>
      </c>
      <c r="E190" s="26">
        <f t="shared" si="25"/>
        <v>4.608113430484443</v>
      </c>
      <c r="F190" s="26">
        <f t="shared" si="25"/>
        <v>4.613415777603203</v>
      </c>
      <c r="G190" s="26">
        <f t="shared" si="25"/>
        <v>4.621133502602618</v>
      </c>
      <c r="H190" s="26">
        <f t="shared" si="25"/>
        <v>4.63914428219458</v>
      </c>
      <c r="I190" s="26">
        <f t="shared" si="25"/>
        <v>4.653620657047181</v>
      </c>
      <c r="J190" s="26">
        <f t="shared" si="25"/>
        <v>4.627193306626854</v>
      </c>
      <c r="K190" s="26">
        <f>+K134/K78*100</f>
        <v>4.629904569603888</v>
      </c>
      <c r="L190" s="26"/>
      <c r="M190" s="26"/>
      <c r="N190" s="1"/>
    </row>
    <row r="191" spans="1:14" ht="12.75">
      <c r="A191" t="s">
        <v>5</v>
      </c>
      <c r="B191" s="26">
        <f t="shared" si="25"/>
        <v>5.184121837188732</v>
      </c>
      <c r="C191" s="26">
        <f t="shared" si="25"/>
        <v>5.091701017111997</v>
      </c>
      <c r="D191" s="26">
        <f t="shared" si="25"/>
        <v>5.075973930493743</v>
      </c>
      <c r="E191" s="26">
        <f t="shared" si="25"/>
        <v>5.065007713760591</v>
      </c>
      <c r="F191" s="26">
        <f t="shared" si="25"/>
        <v>5.070267314446758</v>
      </c>
      <c r="G191" s="26">
        <f t="shared" si="25"/>
        <v>5.020147181960002</v>
      </c>
      <c r="H191" s="26">
        <f t="shared" si="25"/>
        <v>4.939921054233512</v>
      </c>
      <c r="I191" s="26">
        <f t="shared" si="25"/>
        <v>5.175494321745804</v>
      </c>
      <c r="J191" s="26">
        <f t="shared" si="25"/>
        <v>5.254072564792844</v>
      </c>
      <c r="K191" s="26">
        <f>+K135/K79*100</f>
        <v>5.326708239762199</v>
      </c>
      <c r="L191" s="26">
        <f aca="true" t="shared" si="26" ref="L191:M194">+L135/L79*100</f>
        <v>5.387369557352284</v>
      </c>
      <c r="M191" s="26">
        <f t="shared" si="26"/>
        <v>5.428955697491404</v>
      </c>
      <c r="N191" s="1"/>
    </row>
    <row r="192" spans="1:14" ht="12.75">
      <c r="A192" t="s">
        <v>10</v>
      </c>
      <c r="B192" s="26">
        <f t="shared" si="25"/>
        <v>6.92277405963946</v>
      </c>
      <c r="C192" s="26">
        <f t="shared" si="25"/>
        <v>6.271300934089938</v>
      </c>
      <c r="D192" s="26">
        <f t="shared" si="25"/>
        <v>6.079414904347608</v>
      </c>
      <c r="E192" s="26">
        <f t="shared" si="25"/>
        <v>5.890219647469483</v>
      </c>
      <c r="F192" s="26">
        <f t="shared" si="25"/>
        <v>5.838963207968628</v>
      </c>
      <c r="G192" s="26">
        <f t="shared" si="25"/>
        <v>5.786985893897426</v>
      </c>
      <c r="H192" s="26">
        <f t="shared" si="25"/>
        <v>5.798287724800087</v>
      </c>
      <c r="I192" s="26">
        <f t="shared" si="25"/>
        <v>5.789525861103454</v>
      </c>
      <c r="J192" s="26">
        <f t="shared" si="25"/>
        <v>5.598922989270795</v>
      </c>
      <c r="K192" s="26">
        <f>+K136/K80*100</f>
        <v>5.590702902571554</v>
      </c>
      <c r="L192" s="26">
        <f t="shared" si="26"/>
        <v>5.083553260923631</v>
      </c>
      <c r="M192" s="26">
        <f t="shared" si="26"/>
        <v>4.965648215382896</v>
      </c>
      <c r="N192" s="1"/>
    </row>
    <row r="193" spans="1:14" ht="12.75">
      <c r="A193" t="s">
        <v>4</v>
      </c>
      <c r="B193" s="26">
        <f t="shared" si="25"/>
        <v>4.766916638323641</v>
      </c>
      <c r="C193" s="26">
        <f t="shared" si="25"/>
        <v>4.710928135384055</v>
      </c>
      <c r="D193" s="26">
        <f t="shared" si="25"/>
        <v>4.719736774173051</v>
      </c>
      <c r="E193" s="26">
        <f t="shared" si="25"/>
        <v>4.703639836227245</v>
      </c>
      <c r="F193" s="26">
        <f t="shared" si="25"/>
        <v>4.696967081528024</v>
      </c>
      <c r="G193" s="26">
        <f t="shared" si="25"/>
        <v>4.676195868758077</v>
      </c>
      <c r="H193" s="26">
        <f t="shared" si="25"/>
        <v>4.709555221736006</v>
      </c>
      <c r="I193" s="26">
        <f t="shared" si="25"/>
        <v>4.706136534736627</v>
      </c>
      <c r="J193" s="26">
        <f t="shared" si="25"/>
        <v>4.697308293096255</v>
      </c>
      <c r="K193" s="26">
        <f>+K137/K81*100</f>
        <v>4.6864652999197025</v>
      </c>
      <c r="L193" s="26">
        <f t="shared" si="26"/>
        <v>4.671859205600078</v>
      </c>
      <c r="M193" s="26">
        <f t="shared" si="26"/>
        <v>4.687485019031822</v>
      </c>
      <c r="N193" s="1"/>
    </row>
    <row r="194" spans="1:14" ht="12.75">
      <c r="A194" t="s">
        <v>9</v>
      </c>
      <c r="B194" s="26">
        <f t="shared" si="25"/>
        <v>4.9578772087066385</v>
      </c>
      <c r="C194" s="26">
        <f t="shared" si="25"/>
        <v>4.906620933655625</v>
      </c>
      <c r="D194" s="26">
        <f t="shared" si="25"/>
        <v>4.891364475334505</v>
      </c>
      <c r="E194" s="26">
        <f t="shared" si="25"/>
        <v>4.819410989930419</v>
      </c>
      <c r="F194" s="26">
        <f t="shared" si="25"/>
        <v>4.831149073736589</v>
      </c>
      <c r="G194" s="26">
        <f t="shared" si="25"/>
        <v>4.782422153013685</v>
      </c>
      <c r="H194" s="26">
        <f t="shared" si="25"/>
        <v>4.787558819018026</v>
      </c>
      <c r="I194" s="26">
        <f t="shared" si="25"/>
        <v>4.777803274398211</v>
      </c>
      <c r="J194" s="26">
        <f t="shared" si="25"/>
        <v>5.050226288813818</v>
      </c>
      <c r="K194" s="26">
        <f>+K138/K82*100</f>
        <v>5.073416458852868</v>
      </c>
      <c r="L194" s="26">
        <f t="shared" si="26"/>
        <v>5.031962723461593</v>
      </c>
      <c r="M194" s="26">
        <f t="shared" si="26"/>
        <v>5.120371038430302</v>
      </c>
      <c r="N194" s="1"/>
    </row>
    <row r="195" spans="1:13" ht="12.75">
      <c r="A195" t="s">
        <v>25</v>
      </c>
      <c r="B195" s="26">
        <f t="shared" si="25"/>
        <v>5.876797364906113</v>
      </c>
      <c r="C195" s="26">
        <f t="shared" si="25"/>
        <v>5.593218551056898</v>
      </c>
      <c r="D195" s="26">
        <f t="shared" si="25"/>
        <v>5.495300010874884</v>
      </c>
      <c r="E195" s="26">
        <f t="shared" si="25"/>
        <v>5.413200489687133</v>
      </c>
      <c r="F195" s="26">
        <f t="shared" si="25"/>
        <v>5.39544667927203</v>
      </c>
      <c r="G195" s="26">
        <f t="shared" si="25"/>
        <v>5.35849826550673</v>
      </c>
      <c r="H195" s="26">
        <f t="shared" si="25"/>
        <v>5.333229481690776</v>
      </c>
      <c r="I195" s="26">
        <f t="shared" si="25"/>
        <v>5.413798724145027</v>
      </c>
      <c r="J195" s="26">
        <f t="shared" si="25"/>
        <v>5.397580867232841</v>
      </c>
      <c r="K195" s="26">
        <f t="shared" si="25"/>
        <v>5.416769994934543</v>
      </c>
      <c r="L195" s="26">
        <f t="shared" si="25"/>
        <v>5.230421950145278</v>
      </c>
      <c r="M195" s="26">
        <f t="shared" si="25"/>
        <v>5.197807726848324</v>
      </c>
    </row>
    <row r="198" spans="1:2" ht="12.75">
      <c r="A198" s="14" t="s">
        <v>22</v>
      </c>
      <c r="B198" s="20"/>
    </row>
    <row r="199" spans="1:2" ht="12.75">
      <c r="A199" s="15" t="s">
        <v>19</v>
      </c>
      <c r="B199" s="20"/>
    </row>
    <row r="200" spans="1:14" ht="12.75">
      <c r="A200" s="4" t="s">
        <v>12</v>
      </c>
      <c r="B200" s="4">
        <v>1989</v>
      </c>
      <c r="C200" s="4">
        <v>1990</v>
      </c>
      <c r="D200" s="4">
        <v>1991</v>
      </c>
      <c r="E200" s="4">
        <v>1992</v>
      </c>
      <c r="F200" s="4">
        <v>1993</v>
      </c>
      <c r="G200" s="4">
        <v>1994</v>
      </c>
      <c r="H200" s="4">
        <v>1995</v>
      </c>
      <c r="I200" s="4">
        <v>1996</v>
      </c>
      <c r="J200" s="4">
        <v>1997</v>
      </c>
      <c r="K200" s="4">
        <v>1998</v>
      </c>
      <c r="L200" s="4">
        <v>1999</v>
      </c>
      <c r="M200" s="4">
        <v>2000</v>
      </c>
      <c r="N200" s="4">
        <v>2001</v>
      </c>
    </row>
    <row r="201" spans="1:14" ht="12.75">
      <c r="A201" t="s">
        <v>6</v>
      </c>
      <c r="B201" s="26">
        <f aca="true" t="shared" si="27" ref="B201:J201">+B145/B89*100</f>
        <v>5.572704039297687</v>
      </c>
      <c r="C201" s="26">
        <f t="shared" si="27"/>
        <v>6.226190320342466</v>
      </c>
      <c r="D201" s="26">
        <f t="shared" si="27"/>
        <v>6.1065623075997655</v>
      </c>
      <c r="E201" s="26">
        <f t="shared" si="27"/>
        <v>5.789543298754795</v>
      </c>
      <c r="F201" s="26">
        <f t="shared" si="27"/>
        <v>5.436503882304863</v>
      </c>
      <c r="G201" s="26">
        <f t="shared" si="27"/>
        <v>5.489113947681609</v>
      </c>
      <c r="H201" s="26">
        <f t="shared" si="27"/>
        <v>5.419688982255869</v>
      </c>
      <c r="I201" s="26">
        <f t="shared" si="27"/>
        <v>5.026747153513938</v>
      </c>
      <c r="J201" s="26">
        <f t="shared" si="27"/>
        <v>5.038863738972338</v>
      </c>
      <c r="K201" s="26">
        <f aca="true" t="shared" si="28" ref="K201:M202">+K145/K89*100</f>
        <v>5.1457988284470835</v>
      </c>
      <c r="L201" s="26">
        <f t="shared" si="28"/>
        <v>4.843473847075875</v>
      </c>
      <c r="M201" s="26">
        <f t="shared" si="28"/>
        <v>5.195336340927824</v>
      </c>
      <c r="N201" s="1"/>
    </row>
    <row r="202" spans="1:14" ht="12.75">
      <c r="A202" t="s">
        <v>7</v>
      </c>
      <c r="B202" s="26">
        <f aca="true" t="shared" si="29" ref="B202:J202">+B146/B90*100</f>
        <v>2.677414433573323</v>
      </c>
      <c r="C202" s="26">
        <f t="shared" si="29"/>
        <v>2.6683471452312704</v>
      </c>
      <c r="D202" s="26">
        <f t="shared" si="29"/>
        <v>2.71225098127519</v>
      </c>
      <c r="E202" s="26">
        <f t="shared" si="29"/>
        <v>2.7950572395895086</v>
      </c>
      <c r="F202" s="26">
        <f t="shared" si="29"/>
        <v>3.0008465127104875</v>
      </c>
      <c r="G202" s="26">
        <f t="shared" si="29"/>
        <v>3.044087023284233</v>
      </c>
      <c r="H202" s="26">
        <f t="shared" si="29"/>
        <v>2.9301278689222587</v>
      </c>
      <c r="I202" s="26">
        <f t="shared" si="29"/>
        <v>2.663799706602163</v>
      </c>
      <c r="J202" s="26">
        <f t="shared" si="29"/>
        <v>2.6473751408116595</v>
      </c>
      <c r="K202" s="26">
        <f t="shared" si="28"/>
        <v>2.72317152502574</v>
      </c>
      <c r="L202" s="26">
        <f t="shared" si="28"/>
        <v>2.7299808506806738</v>
      </c>
      <c r="M202" s="26">
        <f t="shared" si="28"/>
        <v>2.8884159318941927</v>
      </c>
      <c r="N202" s="1"/>
    </row>
    <row r="203" spans="1:14" ht="12.75">
      <c r="A203" t="s">
        <v>8</v>
      </c>
      <c r="B203" s="26">
        <f aca="true" t="shared" si="30" ref="B203:M208">+B147/B91*100</f>
        <v>3.693428240357557</v>
      </c>
      <c r="C203" s="26">
        <f t="shared" si="30"/>
        <v>3.5917099451536183</v>
      </c>
      <c r="D203" s="26">
        <f t="shared" si="30"/>
        <v>3.5797481346568927</v>
      </c>
      <c r="E203" s="26">
        <f t="shared" si="30"/>
        <v>3.4274360918484246</v>
      </c>
      <c r="F203" s="26">
        <f t="shared" si="30"/>
        <v>3.5417965818650714</v>
      </c>
      <c r="G203" s="26">
        <f t="shared" si="30"/>
        <v>3.5153521571479147</v>
      </c>
      <c r="H203" s="26">
        <f t="shared" si="30"/>
        <v>3.5386992220271307</v>
      </c>
      <c r="I203" s="26">
        <f t="shared" si="30"/>
        <v>3.4072395749042457</v>
      </c>
      <c r="J203" s="26">
        <f t="shared" si="30"/>
        <v>3.4211926729029485</v>
      </c>
      <c r="K203" s="26">
        <f>+K147/K91*100</f>
        <v>3.508399386889158</v>
      </c>
      <c r="L203" s="26"/>
      <c r="M203" s="26"/>
      <c r="N203" s="1"/>
    </row>
    <row r="204" spans="1:14" ht="12.75">
      <c r="A204" t="s">
        <v>5</v>
      </c>
      <c r="B204" s="26">
        <f t="shared" si="30"/>
        <v>3.7366318338893665</v>
      </c>
      <c r="C204" s="26">
        <f t="shared" si="30"/>
        <v>3.7365255945260496</v>
      </c>
      <c r="D204" s="26">
        <f t="shared" si="30"/>
        <v>3.7620531078475</v>
      </c>
      <c r="E204" s="26">
        <f t="shared" si="30"/>
        <v>3.8532049312977934</v>
      </c>
      <c r="F204" s="26">
        <f t="shared" si="30"/>
        <v>3.891880460069303</v>
      </c>
      <c r="G204" s="26">
        <f t="shared" si="30"/>
        <v>3.8688018956307966</v>
      </c>
      <c r="H204" s="26">
        <f t="shared" si="30"/>
        <v>3.8460317344020556</v>
      </c>
      <c r="I204" s="26">
        <f t="shared" si="30"/>
        <v>3.9090799558923437</v>
      </c>
      <c r="J204" s="26">
        <f t="shared" si="30"/>
        <v>3.8272503381175915</v>
      </c>
      <c r="K204" s="26">
        <f>+K148/K92*100</f>
        <v>3.7410521514275286</v>
      </c>
      <c r="L204" s="26">
        <f aca="true" t="shared" si="31" ref="L204:M207">+L148/L92*100</f>
        <v>3.9443337185761753</v>
      </c>
      <c r="M204" s="26">
        <f t="shared" si="31"/>
        <v>4.199065111495982</v>
      </c>
      <c r="N204" s="1"/>
    </row>
    <row r="205" spans="1:14" ht="12.75">
      <c r="A205" t="s">
        <v>10</v>
      </c>
      <c r="B205" s="26">
        <f t="shared" si="30"/>
        <v>3.958310842022889</v>
      </c>
      <c r="C205" s="26">
        <f t="shared" si="30"/>
        <v>3.7221371797765745</v>
      </c>
      <c r="D205" s="26">
        <f t="shared" si="30"/>
        <v>3.793810210757077</v>
      </c>
      <c r="E205" s="26">
        <f t="shared" si="30"/>
        <v>3.633342933955882</v>
      </c>
      <c r="F205" s="26">
        <f t="shared" si="30"/>
        <v>3.688265502945608</v>
      </c>
      <c r="G205" s="26">
        <f t="shared" si="30"/>
        <v>3.761843207248354</v>
      </c>
      <c r="H205" s="26">
        <f t="shared" si="30"/>
        <v>3.6508229177593643</v>
      </c>
      <c r="I205" s="26">
        <f t="shared" si="30"/>
        <v>3.572425394065404</v>
      </c>
      <c r="J205" s="26">
        <f t="shared" si="30"/>
        <v>3.398025902566072</v>
      </c>
      <c r="K205" s="26">
        <f>+K149/K93*100</f>
        <v>3.3684200230740493</v>
      </c>
      <c r="L205" s="26">
        <f t="shared" si="31"/>
        <v>3.267307758567421</v>
      </c>
      <c r="M205" s="26">
        <f t="shared" si="31"/>
        <v>3.2457929596408945</v>
      </c>
      <c r="N205" s="1"/>
    </row>
    <row r="206" spans="1:14" ht="12.75">
      <c r="A206" t="s">
        <v>4</v>
      </c>
      <c r="B206" s="26">
        <f t="shared" si="30"/>
        <v>3.6092851612052916</v>
      </c>
      <c r="C206" s="26">
        <f t="shared" si="30"/>
        <v>3.719886319766378</v>
      </c>
      <c r="D206" s="26">
        <f t="shared" si="30"/>
        <v>3.7997988215522636</v>
      </c>
      <c r="E206" s="26">
        <f t="shared" si="30"/>
        <v>3.7704991589266856</v>
      </c>
      <c r="F206" s="26">
        <f t="shared" si="30"/>
        <v>3.817193397923604</v>
      </c>
      <c r="G206" s="26">
        <f t="shared" si="30"/>
        <v>3.7765574321137416</v>
      </c>
      <c r="H206" s="26">
        <f t="shared" si="30"/>
        <v>3.87226573122069</v>
      </c>
      <c r="I206" s="26">
        <f t="shared" si="30"/>
        <v>3.8520320360664337</v>
      </c>
      <c r="J206" s="26">
        <f t="shared" si="30"/>
        <v>3.4737934867215445</v>
      </c>
      <c r="K206" s="26">
        <f>+K150/K94*100</f>
        <v>3.5282024448874814</v>
      </c>
      <c r="L206" s="26">
        <f t="shared" si="31"/>
        <v>3.5423662134610083</v>
      </c>
      <c r="M206" s="26">
        <f t="shared" si="31"/>
        <v>3.630433620274822</v>
      </c>
      <c r="N206" s="1"/>
    </row>
    <row r="207" spans="1:14" ht="12.75">
      <c r="A207" t="s">
        <v>9</v>
      </c>
      <c r="B207" s="26">
        <f t="shared" si="30"/>
        <v>3.310958097811551</v>
      </c>
      <c r="C207" s="26">
        <f t="shared" si="30"/>
        <v>3.2123242274409005</v>
      </c>
      <c r="D207" s="26">
        <f t="shared" si="30"/>
        <v>3.2131124748608046</v>
      </c>
      <c r="E207" s="26">
        <f t="shared" si="30"/>
        <v>3.24707433118638</v>
      </c>
      <c r="F207" s="26">
        <f t="shared" si="30"/>
        <v>3.2323941562043497</v>
      </c>
      <c r="G207" s="26">
        <f t="shared" si="30"/>
        <v>3.2657210710077202</v>
      </c>
      <c r="H207" s="26">
        <f t="shared" si="30"/>
        <v>3.2262195054057967</v>
      </c>
      <c r="I207" s="26">
        <f t="shared" si="30"/>
        <v>3.174950430448643</v>
      </c>
      <c r="J207" s="26">
        <f t="shared" si="30"/>
        <v>3.205445474198675</v>
      </c>
      <c r="K207" s="26">
        <f>+K151/K95*100</f>
        <v>3.2257656461575523</v>
      </c>
      <c r="L207" s="26">
        <f t="shared" si="31"/>
        <v>3.1651230148857166</v>
      </c>
      <c r="M207" s="26">
        <f t="shared" si="31"/>
        <v>3.224856463014257</v>
      </c>
      <c r="N207" s="1"/>
    </row>
    <row r="208" spans="1:13" ht="12.75">
      <c r="A208" t="s">
        <v>25</v>
      </c>
      <c r="B208" s="26">
        <f t="shared" si="30"/>
        <v>3.5525456173055288</v>
      </c>
      <c r="C208" s="26">
        <f t="shared" si="30"/>
        <v>3.4542829365119037</v>
      </c>
      <c r="D208" s="26">
        <f t="shared" si="30"/>
        <v>3.492807110531083</v>
      </c>
      <c r="E208" s="26">
        <f t="shared" si="30"/>
        <v>3.4881985708913126</v>
      </c>
      <c r="F208" s="26">
        <f t="shared" si="30"/>
        <v>3.539290763182177</v>
      </c>
      <c r="G208" s="26">
        <f t="shared" si="30"/>
        <v>3.576586579759658</v>
      </c>
      <c r="H208" s="26">
        <f t="shared" si="30"/>
        <v>3.532653085819733</v>
      </c>
      <c r="I208" s="26">
        <f t="shared" si="30"/>
        <v>3.4673782142919323</v>
      </c>
      <c r="J208" s="26">
        <f t="shared" si="30"/>
        <v>3.3797600007042696</v>
      </c>
      <c r="K208" s="26">
        <f t="shared" si="30"/>
        <v>3.375678203723663</v>
      </c>
      <c r="L208" s="26">
        <f t="shared" si="30"/>
        <v>3.356603971412264</v>
      </c>
      <c r="M208" s="26">
        <f t="shared" si="30"/>
        <v>3.442084312125557</v>
      </c>
    </row>
    <row r="211" spans="1:2" ht="12.75">
      <c r="A211" s="14" t="s">
        <v>22</v>
      </c>
      <c r="B211" s="20"/>
    </row>
    <row r="212" spans="1:2" ht="12.75">
      <c r="A212" s="15" t="s">
        <v>19</v>
      </c>
      <c r="B212" s="20"/>
    </row>
    <row r="213" spans="1:14" ht="12.75">
      <c r="A213" s="5" t="s">
        <v>13</v>
      </c>
      <c r="B213" s="5">
        <v>1989</v>
      </c>
      <c r="C213" s="5">
        <v>1990</v>
      </c>
      <c r="D213" s="5">
        <v>1991</v>
      </c>
      <c r="E213" s="5">
        <v>1992</v>
      </c>
      <c r="F213" s="5">
        <v>1993</v>
      </c>
      <c r="G213" s="5">
        <v>1994</v>
      </c>
      <c r="H213" s="5">
        <v>1995</v>
      </c>
      <c r="I213" s="5">
        <v>1996</v>
      </c>
      <c r="J213" s="5">
        <v>1997</v>
      </c>
      <c r="K213" s="5">
        <v>1998</v>
      </c>
      <c r="L213" s="5">
        <v>1999</v>
      </c>
      <c r="M213" s="5">
        <v>2000</v>
      </c>
      <c r="N213" s="5">
        <v>2001</v>
      </c>
    </row>
    <row r="214" spans="1:14" ht="12.75">
      <c r="A214" t="s">
        <v>6</v>
      </c>
      <c r="B214" s="26">
        <f aca="true" t="shared" si="32" ref="B214:J214">+B158/B102*100</f>
        <v>7.303026520352697</v>
      </c>
      <c r="C214" s="26">
        <f t="shared" si="32"/>
        <v>7.458167812011886</v>
      </c>
      <c r="D214" s="26">
        <f t="shared" si="32"/>
        <v>7.187267449456648</v>
      </c>
      <c r="E214" s="26">
        <f t="shared" si="32"/>
        <v>7.100358273040302</v>
      </c>
      <c r="F214" s="26">
        <f t="shared" si="32"/>
        <v>7.044804371315121</v>
      </c>
      <c r="G214" s="26">
        <f t="shared" si="32"/>
        <v>7.183004892562677</v>
      </c>
      <c r="H214" s="26">
        <f t="shared" si="32"/>
        <v>7.331300669530134</v>
      </c>
      <c r="I214" s="26">
        <f t="shared" si="32"/>
        <v>7.324434417828122</v>
      </c>
      <c r="J214" s="26">
        <f t="shared" si="32"/>
        <v>7.323183959037699</v>
      </c>
      <c r="K214" s="26">
        <f aca="true" t="shared" si="33" ref="K214:M215">+K158/K102*100</f>
        <v>6.973559478699743</v>
      </c>
      <c r="L214" s="26">
        <f t="shared" si="33"/>
        <v>6.849309789847803</v>
      </c>
      <c r="M214" s="26">
        <f t="shared" si="33"/>
        <v>6.990317981492169</v>
      </c>
      <c r="N214" s="1"/>
    </row>
    <row r="215" spans="1:14" ht="12.75">
      <c r="A215" t="s">
        <v>7</v>
      </c>
      <c r="B215" s="26">
        <f aca="true" t="shared" si="34" ref="B215:J215">+B159/B103*100</f>
        <v>3.652094240060634</v>
      </c>
      <c r="C215" s="26">
        <f t="shared" si="34"/>
        <v>3.635945590612604</v>
      </c>
      <c r="D215" s="26">
        <f t="shared" si="34"/>
        <v>3.6905579444655285</v>
      </c>
      <c r="E215" s="26">
        <f t="shared" si="34"/>
        <v>3.65297980280458</v>
      </c>
      <c r="F215" s="26">
        <f t="shared" si="34"/>
        <v>3.942109784926117</v>
      </c>
      <c r="G215" s="26">
        <f t="shared" si="34"/>
        <v>3.9895409710832004</v>
      </c>
      <c r="H215" s="26">
        <f t="shared" si="34"/>
        <v>3.8486794604639196</v>
      </c>
      <c r="I215" s="26">
        <f t="shared" si="34"/>
        <v>3.6657107416347854</v>
      </c>
      <c r="J215" s="26">
        <f t="shared" si="34"/>
        <v>3.7402602247447</v>
      </c>
      <c r="K215" s="26">
        <f t="shared" si="33"/>
        <v>3.7907852945594853</v>
      </c>
      <c r="L215" s="26">
        <f t="shared" si="33"/>
        <v>3.877073195134586</v>
      </c>
      <c r="M215" s="26">
        <f t="shared" si="33"/>
        <v>4.078676311204952</v>
      </c>
      <c r="N215" s="1"/>
    </row>
    <row r="216" spans="1:14" ht="12.75">
      <c r="A216" t="s">
        <v>8</v>
      </c>
      <c r="B216" s="26">
        <f aca="true" t="shared" si="35" ref="B216:M221">+B160/B104*100</f>
        <v>4.370912955486174</v>
      </c>
      <c r="C216" s="26">
        <f t="shared" si="35"/>
        <v>4.384146201382986</v>
      </c>
      <c r="D216" s="26">
        <f t="shared" si="35"/>
        <v>4.36641918131225</v>
      </c>
      <c r="E216" s="26">
        <f t="shared" si="35"/>
        <v>4.377773542784024</v>
      </c>
      <c r="F216" s="26">
        <f t="shared" si="35"/>
        <v>4.422385873171245</v>
      </c>
      <c r="G216" s="26">
        <f t="shared" si="35"/>
        <v>4.514389115526934</v>
      </c>
      <c r="H216" s="26">
        <f t="shared" si="35"/>
        <v>4.50812697584577</v>
      </c>
      <c r="I216" s="26">
        <f t="shared" si="35"/>
        <v>4.421770944307804</v>
      </c>
      <c r="J216" s="26">
        <f t="shared" si="35"/>
        <v>4.388680921261341</v>
      </c>
      <c r="K216" s="26">
        <f>+K160/K104*100</f>
        <v>4.439810549993827</v>
      </c>
      <c r="L216" s="26"/>
      <c r="M216" s="26"/>
      <c r="N216" s="1"/>
    </row>
    <row r="217" spans="1:14" ht="12.75">
      <c r="A217" t="s">
        <v>5</v>
      </c>
      <c r="B217" s="26">
        <f t="shared" si="35"/>
        <v>4.6959329343918235</v>
      </c>
      <c r="C217" s="26">
        <f t="shared" si="35"/>
        <v>4.671418278167047</v>
      </c>
      <c r="D217" s="26">
        <f t="shared" si="35"/>
        <v>4.666881643028302</v>
      </c>
      <c r="E217" s="26">
        <f t="shared" si="35"/>
        <v>4.7070039141605875</v>
      </c>
      <c r="F217" s="26">
        <f t="shared" si="35"/>
        <v>4.763061463799158</v>
      </c>
      <c r="G217" s="26">
        <f t="shared" si="35"/>
        <v>4.798085905291529</v>
      </c>
      <c r="H217" s="26">
        <f t="shared" si="35"/>
        <v>4.7893664853607865</v>
      </c>
      <c r="I217" s="26">
        <f t="shared" si="35"/>
        <v>4.995952446440577</v>
      </c>
      <c r="J217" s="26">
        <f t="shared" si="35"/>
        <v>5.049681734210972</v>
      </c>
      <c r="K217" s="26">
        <f>+K161/K105*100</f>
        <v>5.087484943511775</v>
      </c>
      <c r="L217" s="26">
        <f aca="true" t="shared" si="36" ref="L217:M220">+L161/L105*100</f>
        <v>5.2567838426450395</v>
      </c>
      <c r="M217" s="26">
        <f t="shared" si="36"/>
        <v>5.415242004292913</v>
      </c>
      <c r="N217" s="1"/>
    </row>
    <row r="218" spans="1:14" ht="12.75">
      <c r="A218" t="s">
        <v>10</v>
      </c>
      <c r="B218" s="26">
        <f t="shared" si="35"/>
        <v>5.761991609830745</v>
      </c>
      <c r="C218" s="26">
        <f t="shared" si="35"/>
        <v>5.382014840011844</v>
      </c>
      <c r="D218" s="26">
        <f t="shared" si="35"/>
        <v>5.3656201868125235</v>
      </c>
      <c r="E218" s="26">
        <f t="shared" si="35"/>
        <v>5.137302222622388</v>
      </c>
      <c r="F218" s="26">
        <f t="shared" si="35"/>
        <v>5.163967824759842</v>
      </c>
      <c r="G218" s="26">
        <f t="shared" si="35"/>
        <v>5.200916185535813</v>
      </c>
      <c r="H218" s="26">
        <f t="shared" si="35"/>
        <v>5.120906672247681</v>
      </c>
      <c r="I218" s="26">
        <f t="shared" si="35"/>
        <v>5.099567667723195</v>
      </c>
      <c r="J218" s="26">
        <f t="shared" si="35"/>
        <v>4.975793850451997</v>
      </c>
      <c r="K218" s="26">
        <f>+K162/K106*100</f>
        <v>4.967455543315153</v>
      </c>
      <c r="L218" s="26">
        <f t="shared" si="36"/>
        <v>4.633134730952134</v>
      </c>
      <c r="M218" s="26">
        <f t="shared" si="36"/>
        <v>4.588933453115526</v>
      </c>
      <c r="N218" s="1"/>
    </row>
    <row r="219" spans="1:14" ht="12.75">
      <c r="A219" t="s">
        <v>4</v>
      </c>
      <c r="B219" s="26">
        <f t="shared" si="35"/>
        <v>4.351328989879606</v>
      </c>
      <c r="C219" s="26">
        <f t="shared" si="35"/>
        <v>4.38584180050089</v>
      </c>
      <c r="D219" s="26">
        <f t="shared" si="35"/>
        <v>4.386218889614132</v>
      </c>
      <c r="E219" s="26">
        <f t="shared" si="35"/>
        <v>4.375411065236657</v>
      </c>
      <c r="F219" s="26">
        <f t="shared" si="35"/>
        <v>4.438519246653424</v>
      </c>
      <c r="G219" s="26">
        <f t="shared" si="35"/>
        <v>4.490348426160087</v>
      </c>
      <c r="H219" s="26">
        <f t="shared" si="35"/>
        <v>4.546157506704047</v>
      </c>
      <c r="I219" s="26">
        <f t="shared" si="35"/>
        <v>4.558307422726038</v>
      </c>
      <c r="J219" s="26">
        <f t="shared" si="35"/>
        <v>4.477207072217527</v>
      </c>
      <c r="K219" s="26">
        <f>+K163/K107*100</f>
        <v>4.546265121234892</v>
      </c>
      <c r="L219" s="26">
        <f t="shared" si="36"/>
        <v>4.540729446181984</v>
      </c>
      <c r="M219" s="26">
        <f t="shared" si="36"/>
        <v>4.587117314226996</v>
      </c>
      <c r="N219" s="1"/>
    </row>
    <row r="220" spans="1:14" ht="12.75">
      <c r="A220" t="s">
        <v>9</v>
      </c>
      <c r="B220" s="26">
        <f t="shared" si="35"/>
        <v>3.7643179128632602</v>
      </c>
      <c r="C220" s="26">
        <f t="shared" si="35"/>
        <v>3.652146261550416</v>
      </c>
      <c r="D220" s="26">
        <f t="shared" si="35"/>
        <v>3.671601340100586</v>
      </c>
      <c r="E220" s="26">
        <f t="shared" si="35"/>
        <v>3.6939700740174044</v>
      </c>
      <c r="F220" s="26">
        <f t="shared" si="35"/>
        <v>3.698028305464465</v>
      </c>
      <c r="G220" s="26">
        <f t="shared" si="35"/>
        <v>3.7371013313719468</v>
      </c>
      <c r="H220" s="26">
        <f t="shared" si="35"/>
        <v>3.759300004536588</v>
      </c>
      <c r="I220" s="26">
        <f t="shared" si="35"/>
        <v>3.7515725360004555</v>
      </c>
      <c r="J220" s="26">
        <f t="shared" si="35"/>
        <v>3.7810976779732894</v>
      </c>
      <c r="K220" s="26">
        <f>+K164/K108*100</f>
        <v>3.812607455656627</v>
      </c>
      <c r="L220" s="26">
        <f t="shared" si="36"/>
        <v>3.768179547435023</v>
      </c>
      <c r="M220" s="26">
        <f t="shared" si="36"/>
        <v>3.8593256874596347</v>
      </c>
      <c r="N220" s="1"/>
    </row>
    <row r="221" spans="1:13" ht="12.75">
      <c r="A221" t="s">
        <v>25</v>
      </c>
      <c r="B221" s="26">
        <f t="shared" si="35"/>
        <v>4.777382799207407</v>
      </c>
      <c r="C221" s="26">
        <f t="shared" si="35"/>
        <v>4.62596116513819</v>
      </c>
      <c r="D221" s="26">
        <f t="shared" si="35"/>
        <v>4.635012395609276</v>
      </c>
      <c r="E221" s="26">
        <f t="shared" si="35"/>
        <v>4.5824838860775</v>
      </c>
      <c r="F221" s="26">
        <f t="shared" si="35"/>
        <v>4.641872659243142</v>
      </c>
      <c r="G221" s="26">
        <f t="shared" si="35"/>
        <v>4.696242845086554</v>
      </c>
      <c r="H221" s="26">
        <f t="shared" si="35"/>
        <v>4.691145170533375</v>
      </c>
      <c r="I221" s="26">
        <f t="shared" si="35"/>
        <v>4.737351778280839</v>
      </c>
      <c r="J221" s="26">
        <f t="shared" si="35"/>
        <v>4.70996462676451</v>
      </c>
      <c r="K221" s="26">
        <f t="shared" si="35"/>
        <v>4.739418644434473</v>
      </c>
      <c r="L221" s="26">
        <f t="shared" si="35"/>
        <v>4.661619513978658</v>
      </c>
      <c r="M221" s="26">
        <f t="shared" si="35"/>
        <v>4.723129730013203</v>
      </c>
    </row>
    <row r="225" ht="12.75">
      <c r="A225" t="s">
        <v>0</v>
      </c>
    </row>
    <row r="226" ht="12.75">
      <c r="A226" t="s">
        <v>1</v>
      </c>
    </row>
    <row r="227" ht="12.75">
      <c r="A227" t="s">
        <v>2</v>
      </c>
    </row>
    <row r="228" spans="1:2" ht="12.75">
      <c r="A228" s="16" t="s">
        <v>20</v>
      </c>
      <c r="B228" s="17"/>
    </row>
    <row r="229" spans="1:2" ht="12.75">
      <c r="A229" s="16" t="s">
        <v>21</v>
      </c>
      <c r="B229" s="17"/>
    </row>
    <row r="230" spans="1:14" ht="12.75">
      <c r="A230" s="2" t="s">
        <v>3</v>
      </c>
      <c r="B230" s="2">
        <v>1989</v>
      </c>
      <c r="C230" s="2">
        <v>1990</v>
      </c>
      <c r="D230" s="2">
        <v>1991</v>
      </c>
      <c r="E230" s="2">
        <v>1992</v>
      </c>
      <c r="F230" s="2">
        <v>1993</v>
      </c>
      <c r="G230" s="2">
        <v>1994</v>
      </c>
      <c r="H230" s="2">
        <v>1995</v>
      </c>
      <c r="I230" s="2">
        <v>1996</v>
      </c>
      <c r="J230" s="2">
        <v>1997</v>
      </c>
      <c r="K230" s="2">
        <v>1998</v>
      </c>
      <c r="L230" s="2">
        <v>1999</v>
      </c>
      <c r="M230" s="2">
        <v>2000</v>
      </c>
      <c r="N230" s="2">
        <v>2001</v>
      </c>
    </row>
    <row r="231" spans="1:14" ht="12.75">
      <c r="A231" t="s">
        <v>6</v>
      </c>
      <c r="B231" s="21">
        <f>+B63/B7*1000</f>
        <v>11092.824314804255</v>
      </c>
      <c r="C231" s="21">
        <f aca="true" t="shared" si="37" ref="C231:L231">+C63/C7*1000</f>
        <v>10993.354067768867</v>
      </c>
      <c r="D231" s="21">
        <f t="shared" si="37"/>
        <v>11213.788883879693</v>
      </c>
      <c r="E231" s="21">
        <f t="shared" si="37"/>
        <v>10712.679813279985</v>
      </c>
      <c r="F231" s="21">
        <f t="shared" si="37"/>
        <v>12002.917921686747</v>
      </c>
      <c r="G231" s="21">
        <f t="shared" si="37"/>
        <v>11176.609495401442</v>
      </c>
      <c r="H231" s="21">
        <f t="shared" si="37"/>
        <v>10906.601361550072</v>
      </c>
      <c r="I231" s="21">
        <f t="shared" si="37"/>
        <v>11079.746289796169</v>
      </c>
      <c r="J231" s="21">
        <f t="shared" si="37"/>
        <v>11164.759157594368</v>
      </c>
      <c r="K231" s="21">
        <f t="shared" si="37"/>
        <v>11581.939281288724</v>
      </c>
      <c r="L231" s="21">
        <f t="shared" si="37"/>
        <v>11313.827655310623</v>
      </c>
      <c r="M231" s="21">
        <f>+M63/M7*1000</f>
        <v>11260.850946685836</v>
      </c>
      <c r="N231" s="1"/>
    </row>
    <row r="232" spans="1:14" ht="12.75">
      <c r="A232" t="s">
        <v>7</v>
      </c>
      <c r="B232" s="21">
        <f aca="true" t="shared" si="38" ref="B232:L238">+B64/B8*1000</f>
        <v>14463.563320409212</v>
      </c>
      <c r="C232" s="21">
        <f t="shared" si="38"/>
        <v>14240.68125621057</v>
      </c>
      <c r="D232" s="21">
        <f t="shared" si="38"/>
        <v>14771.659974137345</v>
      </c>
      <c r="E232" s="21">
        <f t="shared" si="38"/>
        <v>14108.520239180209</v>
      </c>
      <c r="F232" s="21">
        <f t="shared" si="38"/>
        <v>14816.429206514431</v>
      </c>
      <c r="G232" s="21">
        <f t="shared" si="38"/>
        <v>14028.170209155318</v>
      </c>
      <c r="H232" s="21">
        <f t="shared" si="38"/>
        <v>13783.666981272663</v>
      </c>
      <c r="I232" s="21">
        <f t="shared" si="38"/>
        <v>14258.646503967659</v>
      </c>
      <c r="J232" s="21">
        <f t="shared" si="38"/>
        <v>14220.02396615392</v>
      </c>
      <c r="K232" s="21">
        <f t="shared" si="38"/>
        <v>13101.133558607136</v>
      </c>
      <c r="L232" s="21">
        <f t="shared" si="38"/>
        <v>13276.272214189095</v>
      </c>
      <c r="M232" s="21">
        <f>+M64/M8*1000</f>
        <v>13069.202023424326</v>
      </c>
      <c r="N232" s="1"/>
    </row>
    <row r="233" spans="1:14" ht="12.75">
      <c r="A233" t="s">
        <v>8</v>
      </c>
      <c r="B233" s="21">
        <f t="shared" si="38"/>
        <v>11517.046617279908</v>
      </c>
      <c r="C233" s="21">
        <f t="shared" si="38"/>
        <v>11600.171232876713</v>
      </c>
      <c r="D233" s="21">
        <f t="shared" si="38"/>
        <v>11898.838004101162</v>
      </c>
      <c r="E233" s="21">
        <f t="shared" si="38"/>
        <v>11522.02366956658</v>
      </c>
      <c r="F233" s="21">
        <f t="shared" si="38"/>
        <v>11772.746568558088</v>
      </c>
      <c r="G233" s="21">
        <f t="shared" si="38"/>
        <v>11829.891003140589</v>
      </c>
      <c r="H233" s="21">
        <f t="shared" si="38"/>
        <v>12038.346810422283</v>
      </c>
      <c r="I233" s="21">
        <f t="shared" si="38"/>
        <v>12849.886492622021</v>
      </c>
      <c r="J233" s="21">
        <f t="shared" si="38"/>
        <v>12796.702127659575</v>
      </c>
      <c r="K233" s="21">
        <f t="shared" si="38"/>
        <v>8995.032359629176</v>
      </c>
      <c r="L233" s="21"/>
      <c r="M233" s="21"/>
      <c r="N233" s="1"/>
    </row>
    <row r="234" spans="1:14" ht="12.75">
      <c r="A234" t="s">
        <v>5</v>
      </c>
      <c r="B234" s="21">
        <f t="shared" si="38"/>
        <v>12444.37214054736</v>
      </c>
      <c r="C234" s="21">
        <f t="shared" si="38"/>
        <v>12585.479619878277</v>
      </c>
      <c r="D234" s="21">
        <f t="shared" si="38"/>
        <v>12604.448141403143</v>
      </c>
      <c r="E234" s="21">
        <f t="shared" si="38"/>
        <v>12130.150604785516</v>
      </c>
      <c r="F234" s="21">
        <f t="shared" si="38"/>
        <v>12970.068049046671</v>
      </c>
      <c r="G234" s="21">
        <f t="shared" si="38"/>
        <v>12556.155929412815</v>
      </c>
      <c r="H234" s="21">
        <f t="shared" si="38"/>
        <v>12228.708011000024</v>
      </c>
      <c r="I234" s="21">
        <f t="shared" si="38"/>
        <v>12820.153347335794</v>
      </c>
      <c r="J234" s="21">
        <f t="shared" si="38"/>
        <v>12510.723212228184</v>
      </c>
      <c r="K234" s="21">
        <f t="shared" si="38"/>
        <v>12784.028920791045</v>
      </c>
      <c r="L234" s="21">
        <f aca="true" t="shared" si="39" ref="L234:M238">+L66/L10*1000</f>
        <v>12440.594822084031</v>
      </c>
      <c r="M234" s="21">
        <f t="shared" si="39"/>
        <v>12464.042681650786</v>
      </c>
      <c r="N234" s="1"/>
    </row>
    <row r="235" spans="1:14" ht="12.75">
      <c r="A235" t="s">
        <v>10</v>
      </c>
      <c r="B235" s="21">
        <f t="shared" si="38"/>
        <v>7289.427777155864</v>
      </c>
      <c r="C235" s="21">
        <f t="shared" si="38"/>
        <v>7361.803323845377</v>
      </c>
      <c r="D235" s="21">
        <f t="shared" si="38"/>
        <v>7579.721430360975</v>
      </c>
      <c r="E235" s="21">
        <f t="shared" si="38"/>
        <v>7487.311331518187</v>
      </c>
      <c r="F235" s="21">
        <f t="shared" si="38"/>
        <v>7643.9105237502035</v>
      </c>
      <c r="G235" s="21">
        <f t="shared" si="38"/>
        <v>7972.997907812873</v>
      </c>
      <c r="H235" s="21">
        <f t="shared" si="38"/>
        <v>7745.9020594778</v>
      </c>
      <c r="I235" s="21">
        <f t="shared" si="38"/>
        <v>8228.74717354859</v>
      </c>
      <c r="J235" s="21">
        <f t="shared" si="38"/>
        <v>8110.309850826603</v>
      </c>
      <c r="K235" s="21">
        <f t="shared" si="38"/>
        <v>7935.717446397683</v>
      </c>
      <c r="L235" s="21">
        <f t="shared" si="39"/>
        <v>8428.0641765156</v>
      </c>
      <c r="M235" s="21">
        <f t="shared" si="39"/>
        <v>8515.779089282494</v>
      </c>
      <c r="N235" s="1"/>
    </row>
    <row r="236" spans="1:14" ht="12.75">
      <c r="A236" t="s">
        <v>4</v>
      </c>
      <c r="B236" s="21">
        <f t="shared" si="38"/>
        <v>14824.442843584555</v>
      </c>
      <c r="C236" s="21">
        <f t="shared" si="38"/>
        <v>14932.061112057705</v>
      </c>
      <c r="D236" s="21">
        <f t="shared" si="38"/>
        <v>15319.72260686503</v>
      </c>
      <c r="E236" s="21">
        <f t="shared" si="38"/>
        <v>15129.400655446314</v>
      </c>
      <c r="F236" s="21">
        <f t="shared" si="38"/>
        <v>16252.43452257068</v>
      </c>
      <c r="G236" s="21">
        <f t="shared" si="38"/>
        <v>15271.5956324166</v>
      </c>
      <c r="H236" s="21">
        <f t="shared" si="38"/>
        <v>15194.93075793997</v>
      </c>
      <c r="I236" s="21">
        <f t="shared" si="38"/>
        <v>16032.425227914913</v>
      </c>
      <c r="J236" s="21">
        <f t="shared" si="38"/>
        <v>16324.828620394172</v>
      </c>
      <c r="K236" s="21">
        <f t="shared" si="38"/>
        <v>15555.490839775493</v>
      </c>
      <c r="L236" s="21">
        <f t="shared" si="39"/>
        <v>15018.410639124182</v>
      </c>
      <c r="M236" s="21">
        <f t="shared" si="39"/>
        <v>15385.844226126052</v>
      </c>
      <c r="N236" s="1"/>
    </row>
    <row r="237" spans="1:14" ht="12.75">
      <c r="A237" t="s">
        <v>9</v>
      </c>
      <c r="B237" s="21">
        <f t="shared" si="38"/>
        <v>8280.532669515795</v>
      </c>
      <c r="C237" s="21">
        <f t="shared" si="38"/>
        <v>8284.471571538546</v>
      </c>
      <c r="D237" s="21">
        <f t="shared" si="38"/>
        <v>8530.501829014522</v>
      </c>
      <c r="E237" s="21">
        <f t="shared" si="38"/>
        <v>8316.592006452387</v>
      </c>
      <c r="F237" s="21">
        <f t="shared" si="38"/>
        <v>8843.779821289147</v>
      </c>
      <c r="G237" s="21">
        <f t="shared" si="38"/>
        <v>8601.968212403817</v>
      </c>
      <c r="H237" s="21">
        <f t="shared" si="38"/>
        <v>8721.394830423014</v>
      </c>
      <c r="I237" s="21">
        <f t="shared" si="38"/>
        <v>9028.268887315458</v>
      </c>
      <c r="J237" s="21">
        <f t="shared" si="38"/>
        <v>9022.347310943856</v>
      </c>
      <c r="K237" s="21">
        <f t="shared" si="38"/>
        <v>8774.24441798776</v>
      </c>
      <c r="L237" s="21">
        <f t="shared" si="39"/>
        <v>8624.434060228452</v>
      </c>
      <c r="M237" s="21">
        <f t="shared" si="39"/>
        <v>8879.634682509448</v>
      </c>
      <c r="N237" s="1"/>
    </row>
    <row r="238" spans="1:13" ht="12.75">
      <c r="A238" t="s">
        <v>25</v>
      </c>
      <c r="B238" s="21">
        <f t="shared" si="38"/>
        <v>10209.34246538967</v>
      </c>
      <c r="C238" s="21">
        <f t="shared" si="38"/>
        <v>10282.672661968101</v>
      </c>
      <c r="D238" s="21">
        <f t="shared" si="38"/>
        <v>10464.26738061555</v>
      </c>
      <c r="E238" s="21">
        <f t="shared" si="38"/>
        <v>10183.479658106018</v>
      </c>
      <c r="F238" s="21">
        <f t="shared" si="38"/>
        <v>10731.489899865177</v>
      </c>
      <c r="G238" s="21">
        <f t="shared" si="38"/>
        <v>10567.686883351604</v>
      </c>
      <c r="H238" s="21">
        <f t="shared" si="38"/>
        <v>10321.029883116793</v>
      </c>
      <c r="I238" s="21">
        <f t="shared" si="38"/>
        <v>10823.770356841596</v>
      </c>
      <c r="J238" s="21">
        <f t="shared" si="38"/>
        <v>10644.42821902664</v>
      </c>
      <c r="K238" s="21">
        <f t="shared" si="38"/>
        <v>10442.687514695508</v>
      </c>
      <c r="L238" s="21">
        <f t="shared" si="39"/>
        <v>10517.612374422148</v>
      </c>
      <c r="M238" s="21">
        <f t="shared" si="39"/>
        <v>10596.478788997483</v>
      </c>
    </row>
    <row r="241" spans="1:2" ht="12.75">
      <c r="A241" s="16" t="s">
        <v>20</v>
      </c>
      <c r="B241" s="17"/>
    </row>
    <row r="242" spans="1:2" ht="12.75">
      <c r="A242" s="16" t="s">
        <v>21</v>
      </c>
      <c r="B242" s="17"/>
    </row>
    <row r="243" spans="1:14" ht="12.75">
      <c r="A243" s="3" t="s">
        <v>11</v>
      </c>
      <c r="B243" s="3">
        <v>1989</v>
      </c>
      <c r="C243" s="3">
        <v>1990</v>
      </c>
      <c r="D243" s="3">
        <v>1991</v>
      </c>
      <c r="E243" s="3">
        <v>1992</v>
      </c>
      <c r="F243" s="3">
        <v>1993</v>
      </c>
      <c r="G243" s="3">
        <v>1994</v>
      </c>
      <c r="H243" s="3">
        <v>1995</v>
      </c>
      <c r="I243" s="3">
        <v>1996</v>
      </c>
      <c r="J243" s="3">
        <v>1997</v>
      </c>
      <c r="K243" s="3">
        <v>1998</v>
      </c>
      <c r="L243" s="3">
        <v>1999</v>
      </c>
      <c r="M243" s="3">
        <v>2000</v>
      </c>
      <c r="N243" s="3">
        <v>2001</v>
      </c>
    </row>
    <row r="244" spans="1:14" ht="12.75">
      <c r="A244" t="s">
        <v>6</v>
      </c>
      <c r="B244" s="21">
        <f>+B76/B20*1000</f>
        <v>31237.5040836328</v>
      </c>
      <c r="C244" s="21">
        <f aca="true" t="shared" si="40" ref="C244:K244">+C76/C20*1000</f>
        <v>36201.62860683307</v>
      </c>
      <c r="D244" s="21">
        <f t="shared" si="40"/>
        <v>37151.04895104895</v>
      </c>
      <c r="E244" s="21">
        <f t="shared" si="40"/>
        <v>35207.163601161665</v>
      </c>
      <c r="F244" s="21">
        <f t="shared" si="40"/>
        <v>34903.73831775701</v>
      </c>
      <c r="G244" s="21">
        <f t="shared" si="40"/>
        <v>35550.49413218036</v>
      </c>
      <c r="H244" s="21">
        <f t="shared" si="40"/>
        <v>35370.170015455944</v>
      </c>
      <c r="I244" s="21">
        <f t="shared" si="40"/>
        <v>33819.110138584976</v>
      </c>
      <c r="J244" s="21">
        <f t="shared" si="40"/>
        <v>34997.23877343409</v>
      </c>
      <c r="K244" s="21">
        <f t="shared" si="40"/>
        <v>35413.952147592965</v>
      </c>
      <c r="L244" s="21">
        <f>+L76/L20*1000</f>
        <v>35180.203409253685</v>
      </c>
      <c r="M244" s="21">
        <f>+M76/M20*1000</f>
        <v>36328.11610700057</v>
      </c>
      <c r="N244" s="1"/>
    </row>
    <row r="245" spans="1:14" ht="12.75">
      <c r="A245" t="s">
        <v>7</v>
      </c>
      <c r="B245" s="21">
        <f aca="true" t="shared" si="41" ref="B245:K251">+B77/B21*1000</f>
        <v>38249.91827394573</v>
      </c>
      <c r="C245" s="21">
        <f t="shared" si="41"/>
        <v>38953.5974130962</v>
      </c>
      <c r="D245" s="21">
        <f t="shared" si="41"/>
        <v>40125.216025137466</v>
      </c>
      <c r="E245" s="21">
        <f t="shared" si="41"/>
        <v>40973.825195163015</v>
      </c>
      <c r="F245" s="21">
        <f t="shared" si="41"/>
        <v>41643.93374123265</v>
      </c>
      <c r="G245" s="21">
        <f t="shared" si="41"/>
        <v>42696.356275303646</v>
      </c>
      <c r="H245" s="21">
        <f t="shared" si="41"/>
        <v>40363.55394378966</v>
      </c>
      <c r="I245" s="21">
        <f t="shared" si="41"/>
        <v>43751.99709513435</v>
      </c>
      <c r="J245" s="21">
        <f t="shared" si="41"/>
        <v>46224.119718309856</v>
      </c>
      <c r="K245" s="21">
        <f t="shared" si="41"/>
        <v>45836.39800653033</v>
      </c>
      <c r="L245" s="21">
        <f>+L77/L21*1000</f>
        <v>47496.33088725818</v>
      </c>
      <c r="M245" s="21">
        <f>+M77/M21*1000</f>
        <v>49951.55541153597</v>
      </c>
      <c r="N245" s="1"/>
    </row>
    <row r="246" spans="1:14" ht="12.75">
      <c r="A246" t="s">
        <v>8</v>
      </c>
      <c r="B246" s="21">
        <f t="shared" si="41"/>
        <v>44441.300022109215</v>
      </c>
      <c r="C246" s="21">
        <f t="shared" si="41"/>
        <v>44859.03083700441</v>
      </c>
      <c r="D246" s="21">
        <f t="shared" si="41"/>
        <v>46251.08601216334</v>
      </c>
      <c r="E246" s="21">
        <f t="shared" si="41"/>
        <v>47038.543441226575</v>
      </c>
      <c r="F246" s="21">
        <f t="shared" si="41"/>
        <v>51115.284974093265</v>
      </c>
      <c r="G246" s="21">
        <f t="shared" si="41"/>
        <v>48729.362382570456</v>
      </c>
      <c r="H246" s="21">
        <f t="shared" si="41"/>
        <v>48262.76102088167</v>
      </c>
      <c r="I246" s="21">
        <f t="shared" si="41"/>
        <v>49038.18876159302</v>
      </c>
      <c r="J246" s="21">
        <f t="shared" si="41"/>
        <v>47698.92473118279</v>
      </c>
      <c r="K246" s="21">
        <f t="shared" si="41"/>
        <v>37689.91046831956</v>
      </c>
      <c r="L246" s="21"/>
      <c r="M246" s="21"/>
      <c r="N246" s="1"/>
    </row>
    <row r="247" spans="1:14" ht="12.75">
      <c r="A247" t="s">
        <v>5</v>
      </c>
      <c r="B247" s="21">
        <f t="shared" si="41"/>
        <v>60699.1776849255</v>
      </c>
      <c r="C247" s="21">
        <f t="shared" si="41"/>
        <v>61302.85777868442</v>
      </c>
      <c r="D247" s="21">
        <f t="shared" si="41"/>
        <v>61735.90867579909</v>
      </c>
      <c r="E247" s="21">
        <f t="shared" si="41"/>
        <v>62227.858815054926</v>
      </c>
      <c r="F247" s="21">
        <f t="shared" si="41"/>
        <v>63011.768239888326</v>
      </c>
      <c r="G247" s="21">
        <f t="shared" si="41"/>
        <v>63469.59067366488</v>
      </c>
      <c r="H247" s="21">
        <f t="shared" si="41"/>
        <v>63962.32807443366</v>
      </c>
      <c r="I247" s="21">
        <f t="shared" si="41"/>
        <v>63702.18836167737</v>
      </c>
      <c r="J247" s="21">
        <f t="shared" si="41"/>
        <v>62766.58107346402</v>
      </c>
      <c r="K247" s="21">
        <f t="shared" si="41"/>
        <v>64554.661146887454</v>
      </c>
      <c r="L247" s="21">
        <f aca="true" t="shared" si="42" ref="L247:M251">+L79/L23*1000</f>
        <v>64076.80675064649</v>
      </c>
      <c r="M247" s="21">
        <f t="shared" si="42"/>
        <v>65451.15810674723</v>
      </c>
      <c r="N247" s="1"/>
    </row>
    <row r="248" spans="1:14" ht="12.75">
      <c r="A248" t="s">
        <v>10</v>
      </c>
      <c r="B248" s="21">
        <f t="shared" si="41"/>
        <v>76670.37126910944</v>
      </c>
      <c r="C248" s="21">
        <f t="shared" si="41"/>
        <v>78395.83633136662</v>
      </c>
      <c r="D248" s="21">
        <f t="shared" si="41"/>
        <v>81306.48520710059</v>
      </c>
      <c r="E248" s="21">
        <f t="shared" si="41"/>
        <v>83297.28978457263</v>
      </c>
      <c r="F248" s="21">
        <f t="shared" si="41"/>
        <v>84130.34067594074</v>
      </c>
      <c r="G248" s="21">
        <f t="shared" si="41"/>
        <v>88672.51347164954</v>
      </c>
      <c r="H248" s="21">
        <f t="shared" si="41"/>
        <v>87559.53840300968</v>
      </c>
      <c r="I248" s="21">
        <f t="shared" si="41"/>
        <v>91580.23763582818</v>
      </c>
      <c r="J248" s="21">
        <f t="shared" si="41"/>
        <v>93963.39143600294</v>
      </c>
      <c r="K248" s="21">
        <f t="shared" si="41"/>
        <v>94184.02439937131</v>
      </c>
      <c r="L248" s="21">
        <f t="shared" si="42"/>
        <v>98836.78594966246</v>
      </c>
      <c r="M248" s="21">
        <f t="shared" si="42"/>
        <v>102716.15290602934</v>
      </c>
      <c r="N248" s="1"/>
    </row>
    <row r="249" spans="1:14" ht="12.75">
      <c r="A249" t="s">
        <v>4</v>
      </c>
      <c r="B249" s="21">
        <f t="shared" si="41"/>
        <v>76458.8916197574</v>
      </c>
      <c r="C249" s="21">
        <f t="shared" si="41"/>
        <v>77324.59913961674</v>
      </c>
      <c r="D249" s="21">
        <f t="shared" si="41"/>
        <v>77530.29020090832</v>
      </c>
      <c r="E249" s="21">
        <f t="shared" si="41"/>
        <v>79269.7126566134</v>
      </c>
      <c r="F249" s="21">
        <f t="shared" si="41"/>
        <v>80861.66617690273</v>
      </c>
      <c r="G249" s="21">
        <f t="shared" si="41"/>
        <v>83132.95005389866</v>
      </c>
      <c r="H249" s="21">
        <f t="shared" si="41"/>
        <v>80873.65307416015</v>
      </c>
      <c r="I249" s="21">
        <f t="shared" si="41"/>
        <v>80181.49466192171</v>
      </c>
      <c r="J249" s="21">
        <f t="shared" si="41"/>
        <v>83115.11323163766</v>
      </c>
      <c r="K249" s="21">
        <f t="shared" si="41"/>
        <v>87528.94806571277</v>
      </c>
      <c r="L249" s="21">
        <f t="shared" si="42"/>
        <v>86924.52707110242</v>
      </c>
      <c r="M249" s="21">
        <f t="shared" si="42"/>
        <v>86710.17458591801</v>
      </c>
      <c r="N249" s="1"/>
    </row>
    <row r="250" spans="1:14" ht="12.75">
      <c r="A250" t="s">
        <v>9</v>
      </c>
      <c r="B250" s="21">
        <f t="shared" si="41"/>
        <v>50363.02161599815</v>
      </c>
      <c r="C250" s="21">
        <f t="shared" si="41"/>
        <v>51012.399540757746</v>
      </c>
      <c r="D250" s="21">
        <f t="shared" si="41"/>
        <v>51840.715502555366</v>
      </c>
      <c r="E250" s="21">
        <f t="shared" si="41"/>
        <v>51472.71911624516</v>
      </c>
      <c r="F250" s="21">
        <f t="shared" si="41"/>
        <v>52318.42803449038</v>
      </c>
      <c r="G250" s="21">
        <f t="shared" si="41"/>
        <v>54008.23292077858</v>
      </c>
      <c r="H250" s="21">
        <f t="shared" si="41"/>
        <v>54084.510811389424</v>
      </c>
      <c r="I250" s="21">
        <f t="shared" si="41"/>
        <v>54518.50703060381</v>
      </c>
      <c r="J250" s="21">
        <f t="shared" si="41"/>
        <v>52048.20708897385</v>
      </c>
      <c r="K250" s="21">
        <f t="shared" si="41"/>
        <v>51344.43021766965</v>
      </c>
      <c r="L250" s="21">
        <f t="shared" si="42"/>
        <v>52033.13069908815</v>
      </c>
      <c r="M250" s="21">
        <f t="shared" si="42"/>
        <v>53659.30411475654</v>
      </c>
      <c r="N250" s="1"/>
    </row>
    <row r="251" spans="1:13" ht="12.75">
      <c r="A251" t="s">
        <v>25</v>
      </c>
      <c r="B251" s="21">
        <f t="shared" si="41"/>
        <v>62743.857848482905</v>
      </c>
      <c r="C251" s="21">
        <f t="shared" si="41"/>
        <v>64000.33756223805</v>
      </c>
      <c r="D251" s="21">
        <f t="shared" si="41"/>
        <v>65258.79825351723</v>
      </c>
      <c r="E251" s="21">
        <f t="shared" si="41"/>
        <v>66079.23877546864</v>
      </c>
      <c r="F251" s="21">
        <f t="shared" si="41"/>
        <v>67050.49766294556</v>
      </c>
      <c r="G251" s="21">
        <f t="shared" si="41"/>
        <v>69027.30567965918</v>
      </c>
      <c r="H251" s="21">
        <f t="shared" si="41"/>
        <v>68913.17445526607</v>
      </c>
      <c r="I251" s="21">
        <f t="shared" si="41"/>
        <v>70071.11381989944</v>
      </c>
      <c r="J251" s="21">
        <f t="shared" si="41"/>
        <v>70702.23704983467</v>
      </c>
      <c r="K251" s="21">
        <f t="shared" si="41"/>
        <v>71568.1699156241</v>
      </c>
      <c r="L251" s="21">
        <f t="shared" si="42"/>
        <v>74427.21427942342</v>
      </c>
      <c r="M251" s="21">
        <f t="shared" si="42"/>
        <v>76794.63003078327</v>
      </c>
    </row>
    <row r="254" spans="1:2" ht="12.75">
      <c r="A254" s="16" t="s">
        <v>20</v>
      </c>
      <c r="B254" s="17"/>
    </row>
    <row r="255" spans="1:2" ht="12.75">
      <c r="A255" s="16" t="s">
        <v>21</v>
      </c>
      <c r="B255" s="17"/>
    </row>
    <row r="256" spans="1:14" ht="12.75">
      <c r="A256" s="4" t="s">
        <v>12</v>
      </c>
      <c r="B256" s="4">
        <v>1989</v>
      </c>
      <c r="C256" s="4">
        <v>1990</v>
      </c>
      <c r="D256" s="4">
        <v>1991</v>
      </c>
      <c r="E256" s="4">
        <v>1992</v>
      </c>
      <c r="F256" s="4">
        <v>1993</v>
      </c>
      <c r="G256" s="4">
        <v>1994</v>
      </c>
      <c r="H256" s="4">
        <v>1995</v>
      </c>
      <c r="I256" s="4">
        <v>1996</v>
      </c>
      <c r="J256" s="4">
        <v>1997</v>
      </c>
      <c r="K256" s="4">
        <v>1998</v>
      </c>
      <c r="L256" s="4">
        <v>1999</v>
      </c>
      <c r="M256" s="4">
        <v>2000</v>
      </c>
      <c r="N256" s="4">
        <v>2001</v>
      </c>
    </row>
    <row r="257" spans="1:14" ht="12.75">
      <c r="A257" t="s">
        <v>6</v>
      </c>
      <c r="B257" s="21">
        <f>+B89/B33*1000</f>
        <v>195431.35135135133</v>
      </c>
      <c r="C257" s="21">
        <f aca="true" t="shared" si="43" ref="C257:K257">+C89/C33*1000</f>
        <v>226667.65578635014</v>
      </c>
      <c r="D257" s="21">
        <f t="shared" si="43"/>
        <v>209654.30267062315</v>
      </c>
      <c r="E257" s="21">
        <f t="shared" si="43"/>
        <v>162174.66802860063</v>
      </c>
      <c r="F257" s="21">
        <f t="shared" si="43"/>
        <v>165024.23603793466</v>
      </c>
      <c r="G257" s="21">
        <f t="shared" si="43"/>
        <v>165136.8015414258</v>
      </c>
      <c r="H257" s="21">
        <f t="shared" si="43"/>
        <v>157353.43035343036</v>
      </c>
      <c r="I257" s="21">
        <f t="shared" si="43"/>
        <v>134495.0495049505</v>
      </c>
      <c r="J257" s="21">
        <f t="shared" si="43"/>
        <v>84357.17961914565</v>
      </c>
      <c r="K257" s="21">
        <f t="shared" si="43"/>
        <v>72303.26594090203</v>
      </c>
      <c r="L257" s="21">
        <f>+L89/L33*1000</f>
        <v>85033.28133125325</v>
      </c>
      <c r="M257" s="21">
        <f>+M89/M33*1000</f>
        <v>82305.02330398757</v>
      </c>
      <c r="N257" s="1"/>
    </row>
    <row r="258" spans="1:14" ht="12.75">
      <c r="A258" t="s">
        <v>7</v>
      </c>
      <c r="B258" s="21">
        <f aca="true" t="shared" si="44" ref="B258:K264">+B90/B34*1000</f>
        <v>890427.1685761047</v>
      </c>
      <c r="C258" s="21">
        <f t="shared" si="44"/>
        <v>822843.2452276064</v>
      </c>
      <c r="D258" s="21">
        <f t="shared" si="44"/>
        <v>845259.4013814274</v>
      </c>
      <c r="E258" s="21">
        <f t="shared" si="44"/>
        <v>758837.0543152282</v>
      </c>
      <c r="F258" s="21">
        <f t="shared" si="44"/>
        <v>715566.3441603318</v>
      </c>
      <c r="G258" s="21">
        <f t="shared" si="44"/>
        <v>714889.5256287807</v>
      </c>
      <c r="H258" s="21">
        <f t="shared" si="44"/>
        <v>736303.5268970431</v>
      </c>
      <c r="I258" s="21">
        <f t="shared" si="44"/>
        <v>791599.2957746478</v>
      </c>
      <c r="J258" s="21">
        <f t="shared" si="44"/>
        <v>475258.7612960106</v>
      </c>
      <c r="K258" s="21">
        <f t="shared" si="44"/>
        <v>407812.7579737336</v>
      </c>
      <c r="L258" s="21">
        <f>+L90/L34*1000</f>
        <v>410442.54278728605</v>
      </c>
      <c r="M258" s="21">
        <f>+M90/M34*1000</f>
        <v>418218.6796699175</v>
      </c>
      <c r="N258" s="1"/>
    </row>
    <row r="259" spans="1:14" ht="12.75">
      <c r="A259" t="s">
        <v>8</v>
      </c>
      <c r="B259" s="21">
        <f t="shared" si="44"/>
        <v>1525505.0505050507</v>
      </c>
      <c r="C259" s="21">
        <f t="shared" si="44"/>
        <v>995314.0096618357</v>
      </c>
      <c r="D259" s="21">
        <f t="shared" si="44"/>
        <v>950990.4306220097</v>
      </c>
      <c r="E259" s="21">
        <f t="shared" si="44"/>
        <v>856345.971563981</v>
      </c>
      <c r="F259" s="21">
        <f t="shared" si="44"/>
        <v>896805.6872037915</v>
      </c>
      <c r="G259" s="21">
        <f t="shared" si="44"/>
        <v>920819.3832599119</v>
      </c>
      <c r="H259" s="21">
        <f t="shared" si="44"/>
        <v>965181.4159292036</v>
      </c>
      <c r="I259" s="21">
        <f t="shared" si="44"/>
        <v>1121189.5161290322</v>
      </c>
      <c r="J259" s="21">
        <f t="shared" si="44"/>
        <v>1043270.9030100334</v>
      </c>
      <c r="K259" s="21">
        <f t="shared" si="44"/>
        <v>877989.8305084746</v>
      </c>
      <c r="L259" s="21"/>
      <c r="M259" s="21"/>
      <c r="N259" s="1"/>
    </row>
    <row r="260" spans="1:14" ht="12.75">
      <c r="A260" t="s">
        <v>5</v>
      </c>
      <c r="B260" s="21">
        <f t="shared" si="44"/>
        <v>758777.0467836257</v>
      </c>
      <c r="C260" s="21">
        <f t="shared" si="44"/>
        <v>699261.16034108</v>
      </c>
      <c r="D260" s="21">
        <f t="shared" si="44"/>
        <v>695940.0705052878</v>
      </c>
      <c r="E260" s="21">
        <f t="shared" si="44"/>
        <v>703840.825226434</v>
      </c>
      <c r="F260" s="21">
        <f t="shared" si="44"/>
        <v>732147.3540922239</v>
      </c>
      <c r="G260" s="21">
        <f t="shared" si="44"/>
        <v>752575.924724205</v>
      </c>
      <c r="H260" s="21">
        <f t="shared" si="44"/>
        <v>748308.8552915767</v>
      </c>
      <c r="I260" s="21">
        <f t="shared" si="44"/>
        <v>604330.2879291251</v>
      </c>
      <c r="J260" s="21">
        <f t="shared" si="44"/>
        <v>417337.48953196243</v>
      </c>
      <c r="K260" s="21">
        <f t="shared" si="44"/>
        <v>565312.4783961285</v>
      </c>
      <c r="L260" s="21">
        <f>+L92/L36*1000</f>
        <v>410276.4243056214</v>
      </c>
      <c r="M260" s="21">
        <f>+M92/M36*1000</f>
        <v>420017.42193450115</v>
      </c>
      <c r="N260" s="1"/>
    </row>
    <row r="261" spans="1:14" ht="12.75">
      <c r="A261" t="s">
        <v>10</v>
      </c>
      <c r="B261" s="21">
        <f t="shared" si="44"/>
        <v>787879.891222239</v>
      </c>
      <c r="C261" s="21">
        <f t="shared" si="44"/>
        <v>712119.2282102462</v>
      </c>
      <c r="D261" s="21">
        <f t="shared" si="44"/>
        <v>638865.7867071604</v>
      </c>
      <c r="E261" s="21">
        <f t="shared" si="44"/>
        <v>620519.392033543</v>
      </c>
      <c r="F261" s="21">
        <f t="shared" si="44"/>
        <v>548947.0104845566</v>
      </c>
      <c r="G261" s="21">
        <f t="shared" si="44"/>
        <v>508152.2817043449</v>
      </c>
      <c r="H261" s="21">
        <f t="shared" si="44"/>
        <v>536304.0892193309</v>
      </c>
      <c r="I261" s="21">
        <f t="shared" si="44"/>
        <v>561006.695708293</v>
      </c>
      <c r="J261" s="21">
        <f t="shared" si="44"/>
        <v>706896.893521357</v>
      </c>
      <c r="K261" s="21">
        <f t="shared" si="44"/>
        <v>801059.9147367207</v>
      </c>
      <c r="L261" s="21">
        <f aca="true" t="shared" si="45" ref="L261:M264">+L93/L37*1000</f>
        <v>837344.0629470672</v>
      </c>
      <c r="M261" s="21">
        <f t="shared" si="45"/>
        <v>888184.9381518312</v>
      </c>
      <c r="N261" s="1"/>
    </row>
    <row r="262" spans="1:14" ht="12.75">
      <c r="A262" t="s">
        <v>4</v>
      </c>
      <c r="B262" s="21">
        <f t="shared" si="44"/>
        <v>289502.38473767886</v>
      </c>
      <c r="C262" s="21">
        <f t="shared" si="44"/>
        <v>279804.3799940811</v>
      </c>
      <c r="D262" s="21">
        <f t="shared" si="44"/>
        <v>290277.7448071217</v>
      </c>
      <c r="E262" s="21">
        <f t="shared" si="44"/>
        <v>317920.5240174672</v>
      </c>
      <c r="F262" s="21">
        <f t="shared" si="44"/>
        <v>325632.0754716981</v>
      </c>
      <c r="G262" s="21">
        <f t="shared" si="44"/>
        <v>317371.85226636817</v>
      </c>
      <c r="H262" s="21">
        <f t="shared" si="44"/>
        <v>324515.68454998534</v>
      </c>
      <c r="I262" s="21">
        <f t="shared" si="44"/>
        <v>277252.4103831891</v>
      </c>
      <c r="J262" s="21">
        <f t="shared" si="44"/>
        <v>192218.0256119306</v>
      </c>
      <c r="K262" s="21">
        <f t="shared" si="44"/>
        <v>200262.12807244502</v>
      </c>
      <c r="L262" s="21">
        <f t="shared" si="45"/>
        <v>198380.50518134717</v>
      </c>
      <c r="M262" s="21">
        <f t="shared" si="45"/>
        <v>198286.57641494047</v>
      </c>
      <c r="N262" s="1"/>
    </row>
    <row r="263" spans="1:14" ht="12.75">
      <c r="A263" t="s">
        <v>9</v>
      </c>
      <c r="B263" s="21">
        <f t="shared" si="44"/>
        <v>2221024.672897196</v>
      </c>
      <c r="C263" s="21">
        <f t="shared" si="44"/>
        <v>2310330.6973400433</v>
      </c>
      <c r="D263" s="21">
        <f t="shared" si="44"/>
        <v>2198137.882018479</v>
      </c>
      <c r="E263" s="21">
        <f t="shared" si="44"/>
        <v>2156383.856186112</v>
      </c>
      <c r="F263" s="21">
        <f t="shared" si="44"/>
        <v>2185797.2632337054</v>
      </c>
      <c r="G263" s="21">
        <f t="shared" si="44"/>
        <v>2071606.2212796041</v>
      </c>
      <c r="H263" s="21">
        <f t="shared" si="44"/>
        <v>1831588.6075949369</v>
      </c>
      <c r="I263" s="21">
        <f t="shared" si="44"/>
        <v>1892933.7700145561</v>
      </c>
      <c r="J263" s="21">
        <f t="shared" si="44"/>
        <v>1837327.8301886793</v>
      </c>
      <c r="K263" s="21">
        <f t="shared" si="44"/>
        <v>1802781.484002723</v>
      </c>
      <c r="L263" s="21">
        <f t="shared" si="45"/>
        <v>1844674.4024939383</v>
      </c>
      <c r="M263" s="21">
        <f t="shared" si="45"/>
        <v>1893326.2163108157</v>
      </c>
      <c r="N263" s="1"/>
    </row>
    <row r="264" spans="1:13" ht="12.75">
      <c r="A264" t="s">
        <v>25</v>
      </c>
      <c r="B264" s="21">
        <f t="shared" si="44"/>
        <v>878934.6773442593</v>
      </c>
      <c r="C264" s="21">
        <f t="shared" si="44"/>
        <v>838572.9945834408</v>
      </c>
      <c r="D264" s="21">
        <f t="shared" si="44"/>
        <v>798712.3723698896</v>
      </c>
      <c r="E264" s="21">
        <f t="shared" si="44"/>
        <v>768053.148469093</v>
      </c>
      <c r="F264" s="21">
        <f t="shared" si="44"/>
        <v>740047.4399006809</v>
      </c>
      <c r="G264" s="21">
        <f t="shared" si="44"/>
        <v>703316.3272374619</v>
      </c>
      <c r="H264" s="21">
        <f t="shared" si="44"/>
        <v>695999.9295129344</v>
      </c>
      <c r="I264" s="21">
        <f t="shared" si="44"/>
        <v>662012.6330869664</v>
      </c>
      <c r="J264" s="21">
        <f t="shared" si="44"/>
        <v>567200.5816346128</v>
      </c>
      <c r="K264" s="21">
        <f t="shared" si="44"/>
        <v>616026.9436445907</v>
      </c>
      <c r="L264" s="21">
        <f t="shared" si="45"/>
        <v>574581.8104426789</v>
      </c>
      <c r="M264" s="21">
        <f t="shared" si="45"/>
        <v>592829.8334333304</v>
      </c>
    </row>
    <row r="267" spans="1:2" ht="12.75">
      <c r="A267" s="16" t="s">
        <v>20</v>
      </c>
      <c r="B267" s="17"/>
    </row>
    <row r="268" spans="1:2" ht="12.75">
      <c r="A268" s="16" t="s">
        <v>21</v>
      </c>
      <c r="B268" s="17"/>
    </row>
    <row r="269" spans="1:14" ht="12.75">
      <c r="A269" s="5" t="s">
        <v>13</v>
      </c>
      <c r="B269" s="5">
        <v>1989</v>
      </c>
      <c r="C269" s="5">
        <v>1990</v>
      </c>
      <c r="D269" s="5">
        <v>1991</v>
      </c>
      <c r="E269" s="5">
        <v>1992</v>
      </c>
      <c r="F269" s="5">
        <v>1993</v>
      </c>
      <c r="G269" s="5">
        <v>1994</v>
      </c>
      <c r="H269" s="5">
        <v>1995</v>
      </c>
      <c r="I269" s="5">
        <v>1996</v>
      </c>
      <c r="J269" s="5">
        <v>1997</v>
      </c>
      <c r="K269" s="5">
        <v>1998</v>
      </c>
      <c r="L269" s="5">
        <v>1999</v>
      </c>
      <c r="M269" s="5">
        <v>2000</v>
      </c>
      <c r="N269" s="5">
        <v>2001</v>
      </c>
    </row>
    <row r="270" spans="1:14" ht="12.75">
      <c r="A270" t="s">
        <v>6</v>
      </c>
      <c r="B270" s="21">
        <f>+B102/B46*1000</f>
        <v>19082.07016024253</v>
      </c>
      <c r="C270" s="21">
        <f aca="true" t="shared" si="46" ref="C270:K270">+C102/C46*1000</f>
        <v>18822.328704079697</v>
      </c>
      <c r="D270" s="21">
        <f t="shared" si="46"/>
        <v>18768.77149025775</v>
      </c>
      <c r="E270" s="21">
        <f t="shared" si="46"/>
        <v>18516.520392359318</v>
      </c>
      <c r="F270" s="21">
        <f t="shared" si="46"/>
        <v>18973.293315698444</v>
      </c>
      <c r="G270" s="21">
        <f t="shared" si="46"/>
        <v>19199.637936236548</v>
      </c>
      <c r="H270" s="21">
        <f t="shared" si="46"/>
        <v>18426.956173704224</v>
      </c>
      <c r="I270" s="21">
        <f t="shared" si="46"/>
        <v>18624.289685370593</v>
      </c>
      <c r="J270" s="21">
        <f t="shared" si="46"/>
        <v>18634.01310997815</v>
      </c>
      <c r="K270" s="21">
        <f t="shared" si="46"/>
        <v>18453.56528481089</v>
      </c>
      <c r="L270" s="21">
        <f>+L102/L46*1000</f>
        <v>18771.996238516625</v>
      </c>
      <c r="M270" s="21">
        <f>+M102/M46*1000</f>
        <v>18780.976310122038</v>
      </c>
      <c r="N270" s="1"/>
    </row>
    <row r="271" spans="1:14" ht="12.75">
      <c r="A271" t="s">
        <v>7</v>
      </c>
      <c r="B271" s="21">
        <f aca="true" t="shared" si="47" ref="B271:M277">+B103/B47*1000</f>
        <v>58906.16075071399</v>
      </c>
      <c r="C271" s="21">
        <f t="shared" si="47"/>
        <v>59318.8017675077</v>
      </c>
      <c r="D271" s="21">
        <f t="shared" si="47"/>
        <v>58539.31675382821</v>
      </c>
      <c r="E271" s="21">
        <f t="shared" si="47"/>
        <v>58251.55137381245</v>
      </c>
      <c r="F271" s="21">
        <f t="shared" si="47"/>
        <v>54485.551207954915</v>
      </c>
      <c r="G271" s="21">
        <f t="shared" si="47"/>
        <v>55920.14658406771</v>
      </c>
      <c r="H271" s="21">
        <f t="shared" si="47"/>
        <v>58464.41262863833</v>
      </c>
      <c r="I271" s="21">
        <f t="shared" si="47"/>
        <v>63117.55250087587</v>
      </c>
      <c r="J271" s="21">
        <f t="shared" si="47"/>
        <v>58610.24129314384</v>
      </c>
      <c r="K271" s="21">
        <f t="shared" si="47"/>
        <v>56395.580965319445</v>
      </c>
      <c r="L271" s="21">
        <f t="shared" si="47"/>
        <v>55929.49968707433</v>
      </c>
      <c r="M271" s="21">
        <f t="shared" si="47"/>
        <v>56068.149081742886</v>
      </c>
      <c r="N271" s="1"/>
    </row>
    <row r="272" spans="1:14" ht="12.75">
      <c r="A272" t="s">
        <v>8</v>
      </c>
      <c r="B272" s="21">
        <f t="shared" si="47"/>
        <v>26946.834749246365</v>
      </c>
      <c r="C272" s="21">
        <f t="shared" si="47"/>
        <v>23756.318859364874</v>
      </c>
      <c r="D272" s="21">
        <f t="shared" si="47"/>
        <v>23882.02644060955</v>
      </c>
      <c r="E272" s="21">
        <f t="shared" si="47"/>
        <v>22907.14238823607</v>
      </c>
      <c r="F272" s="21">
        <f t="shared" si="47"/>
        <v>24275.34845150384</v>
      </c>
      <c r="G272" s="21">
        <f t="shared" si="47"/>
        <v>23976.961375514118</v>
      </c>
      <c r="H272" s="21">
        <f t="shared" si="47"/>
        <v>24199.93386641015</v>
      </c>
      <c r="I272" s="21">
        <f t="shared" si="47"/>
        <v>26843.944921737082</v>
      </c>
      <c r="J272" s="21">
        <f t="shared" si="47"/>
        <v>27627.450407549153</v>
      </c>
      <c r="K272" s="21">
        <f t="shared" si="47"/>
        <v>21208.522759970077</v>
      </c>
      <c r="L272" s="21"/>
      <c r="M272" s="21"/>
      <c r="N272" s="1"/>
    </row>
    <row r="273" spans="1:14" ht="12.75">
      <c r="A273" t="s">
        <v>5</v>
      </c>
      <c r="B273" s="21">
        <f t="shared" si="47"/>
        <v>28848.682117422482</v>
      </c>
      <c r="C273" s="21">
        <f t="shared" si="47"/>
        <v>28977.82065730633</v>
      </c>
      <c r="D273" s="21">
        <f t="shared" si="47"/>
        <v>28787.159134705187</v>
      </c>
      <c r="E273" s="21">
        <f t="shared" si="47"/>
        <v>28302.955234931047</v>
      </c>
      <c r="F273" s="21">
        <f t="shared" si="47"/>
        <v>29238.601997800586</v>
      </c>
      <c r="G273" s="21">
        <f t="shared" si="47"/>
        <v>29476.136733343057</v>
      </c>
      <c r="H273" s="21">
        <f t="shared" si="47"/>
        <v>28776.851127078917</v>
      </c>
      <c r="I273" s="21">
        <f t="shared" si="47"/>
        <v>29013.423427900936</v>
      </c>
      <c r="J273" s="21">
        <f t="shared" si="47"/>
        <v>28690.257974751406</v>
      </c>
      <c r="K273" s="21">
        <f t="shared" si="47"/>
        <v>29882.486654757802</v>
      </c>
      <c r="L273" s="21">
        <f aca="true" t="shared" si="48" ref="L273:M277">+L105/L49*1000</f>
        <v>28165.568662134785</v>
      </c>
      <c r="M273" s="21">
        <f t="shared" si="48"/>
        <v>28430.335039920385</v>
      </c>
      <c r="N273" s="1"/>
    </row>
    <row r="274" spans="1:14" ht="12.75">
      <c r="A274" t="s">
        <v>10</v>
      </c>
      <c r="B274" s="21">
        <f t="shared" si="47"/>
        <v>25352.59786952959</v>
      </c>
      <c r="C274" s="21">
        <f t="shared" si="47"/>
        <v>25471.356868578332</v>
      </c>
      <c r="D274" s="21">
        <f t="shared" si="47"/>
        <v>25892.8013229674</v>
      </c>
      <c r="E274" s="21">
        <f t="shared" si="47"/>
        <v>26522.92349354397</v>
      </c>
      <c r="F274" s="21">
        <f t="shared" si="47"/>
        <v>26211.1225024667</v>
      </c>
      <c r="G274" s="21">
        <f t="shared" si="47"/>
        <v>27039.348179889166</v>
      </c>
      <c r="H274" s="21">
        <f t="shared" si="47"/>
        <v>27178.183127456028</v>
      </c>
      <c r="I274" s="21">
        <f t="shared" si="47"/>
        <v>28502.138319101377</v>
      </c>
      <c r="J274" s="21">
        <f t="shared" si="47"/>
        <v>28053.01284217641</v>
      </c>
      <c r="K274" s="21">
        <f t="shared" si="47"/>
        <v>27521.405673541012</v>
      </c>
      <c r="L274" s="21">
        <f t="shared" si="48"/>
        <v>28283.860671222632</v>
      </c>
      <c r="M274" s="21">
        <f t="shared" si="48"/>
        <v>29160.132234880817</v>
      </c>
      <c r="N274" s="1"/>
    </row>
    <row r="275" spans="1:14" ht="12.75">
      <c r="A275" t="s">
        <v>4</v>
      </c>
      <c r="B275" s="21">
        <f t="shared" si="47"/>
        <v>30762.300158711725</v>
      </c>
      <c r="C275" s="21">
        <f t="shared" si="47"/>
        <v>31213.02313989379</v>
      </c>
      <c r="D275" s="21">
        <f t="shared" si="47"/>
        <v>31843.812905921226</v>
      </c>
      <c r="E275" s="21">
        <f t="shared" si="47"/>
        <v>32905.89225589226</v>
      </c>
      <c r="F275" s="21">
        <f t="shared" si="47"/>
        <v>33804.62072403035</v>
      </c>
      <c r="G275" s="21">
        <f t="shared" si="47"/>
        <v>33638.3404216813</v>
      </c>
      <c r="H275" s="21">
        <f t="shared" si="47"/>
        <v>33026.575665957025</v>
      </c>
      <c r="I275" s="21">
        <f t="shared" si="47"/>
        <v>33897.914360359566</v>
      </c>
      <c r="J275" s="21">
        <f t="shared" si="47"/>
        <v>34511.9835972604</v>
      </c>
      <c r="K275" s="21">
        <f t="shared" si="47"/>
        <v>34829.1466823091</v>
      </c>
      <c r="L275" s="21">
        <f t="shared" si="48"/>
        <v>34169.70359987693</v>
      </c>
      <c r="M275" s="21">
        <f t="shared" si="48"/>
        <v>34370.08467400508</v>
      </c>
      <c r="N275" s="1"/>
    </row>
    <row r="276" spans="1:14" ht="12.75">
      <c r="A276" t="s">
        <v>9</v>
      </c>
      <c r="B276" s="21">
        <f t="shared" si="47"/>
        <v>68305.89009483288</v>
      </c>
      <c r="C276" s="21">
        <f t="shared" si="47"/>
        <v>72619.41559141717</v>
      </c>
      <c r="D276" s="21">
        <f t="shared" si="47"/>
        <v>70513.91036239332</v>
      </c>
      <c r="E276" s="21">
        <f t="shared" si="47"/>
        <v>69382.29781942532</v>
      </c>
      <c r="F276" s="21">
        <f t="shared" si="47"/>
        <v>69266.47830117875</v>
      </c>
      <c r="G276" s="21">
        <f t="shared" si="47"/>
        <v>66934.3870066364</v>
      </c>
      <c r="H276" s="21">
        <f t="shared" si="47"/>
        <v>60858.6416344561</v>
      </c>
      <c r="I276" s="21">
        <f t="shared" si="47"/>
        <v>60981.58596635207</v>
      </c>
      <c r="J276" s="21">
        <f t="shared" si="47"/>
        <v>62890.884024917454</v>
      </c>
      <c r="K276" s="21">
        <f t="shared" si="47"/>
        <v>60845.41604804967</v>
      </c>
      <c r="L276" s="21">
        <f t="shared" si="48"/>
        <v>60798.802525764986</v>
      </c>
      <c r="M276" s="21">
        <f t="shared" si="48"/>
        <v>61678.730063845505</v>
      </c>
      <c r="N276" s="1"/>
    </row>
    <row r="277" spans="1:13" ht="12.75">
      <c r="A277" t="s">
        <v>25</v>
      </c>
      <c r="B277" s="21">
        <f t="shared" si="47"/>
        <v>32157.524204736666</v>
      </c>
      <c r="C277" s="21">
        <f t="shared" si="47"/>
        <v>32568.158760774793</v>
      </c>
      <c r="D277" s="21">
        <f t="shared" si="47"/>
        <v>32460.863149365763</v>
      </c>
      <c r="E277" s="21">
        <f t="shared" si="47"/>
        <v>32453.02082681844</v>
      </c>
      <c r="F277" s="21">
        <f t="shared" si="47"/>
        <v>32541.153381086537</v>
      </c>
      <c r="G277" s="21">
        <f t="shared" si="47"/>
        <v>32757.340639242026</v>
      </c>
      <c r="H277" s="21">
        <f t="shared" si="47"/>
        <v>31873.26909587625</v>
      </c>
      <c r="I277" s="21">
        <f t="shared" si="47"/>
        <v>32744.026074872712</v>
      </c>
      <c r="J277" s="21">
        <f t="shared" si="47"/>
        <v>32485.10712284565</v>
      </c>
      <c r="K277" s="21">
        <f t="shared" si="47"/>
        <v>32241.800432138923</v>
      </c>
      <c r="L277" s="21">
        <f t="shared" si="48"/>
        <v>32159.073893515553</v>
      </c>
      <c r="M277" s="21">
        <f t="shared" si="48"/>
        <v>32702.53912756167</v>
      </c>
    </row>
    <row r="281" ht="12.75">
      <c r="A281" t="s">
        <v>0</v>
      </c>
    </row>
    <row r="282" ht="12.75">
      <c r="A282" t="s">
        <v>1</v>
      </c>
    </row>
    <row r="283" ht="12.75">
      <c r="A283" t="s">
        <v>2</v>
      </c>
    </row>
    <row r="284" spans="1:2" ht="12.75">
      <c r="A284" s="18" t="s">
        <v>22</v>
      </c>
      <c r="B284" s="19"/>
    </row>
    <row r="285" spans="1:2" ht="12.75">
      <c r="A285" s="18" t="s">
        <v>23</v>
      </c>
      <c r="B285" s="19"/>
    </row>
    <row r="286" spans="1:14" ht="12.75">
      <c r="A286" s="2" t="s">
        <v>3</v>
      </c>
      <c r="B286" s="2">
        <v>1989</v>
      </c>
      <c r="C286" s="2">
        <v>1990</v>
      </c>
      <c r="D286" s="2">
        <v>1991</v>
      </c>
      <c r="E286" s="2">
        <v>1992</v>
      </c>
      <c r="F286" s="2">
        <v>1993</v>
      </c>
      <c r="G286" s="2">
        <v>1994</v>
      </c>
      <c r="H286" s="2">
        <v>1995</v>
      </c>
      <c r="I286" s="2">
        <v>1996</v>
      </c>
      <c r="J286" s="2">
        <v>1997</v>
      </c>
      <c r="K286" s="2">
        <v>1998</v>
      </c>
      <c r="L286" s="2">
        <v>1999</v>
      </c>
      <c r="M286" s="2">
        <v>2000</v>
      </c>
      <c r="N286" s="2">
        <v>2001</v>
      </c>
    </row>
    <row r="287" spans="1:14" ht="12.75">
      <c r="A287" t="s">
        <v>6</v>
      </c>
      <c r="B287" s="23">
        <f aca="true" t="shared" si="49" ref="B287:J287">+B119/B7*1000</f>
        <v>798.3159448488711</v>
      </c>
      <c r="C287" s="23">
        <f t="shared" si="49"/>
        <v>785.6932394827304</v>
      </c>
      <c r="D287" s="23">
        <f t="shared" si="49"/>
        <v>778.9656726991692</v>
      </c>
      <c r="E287" s="23">
        <f t="shared" si="49"/>
        <v>743.9585913435585</v>
      </c>
      <c r="F287" s="23">
        <f t="shared" si="49"/>
        <v>789.5331325301205</v>
      </c>
      <c r="G287" s="23">
        <f t="shared" si="49"/>
        <v>812.8262490678599</v>
      </c>
      <c r="H287" s="23">
        <f t="shared" si="49"/>
        <v>816.1599359270554</v>
      </c>
      <c r="I287" s="23">
        <f t="shared" si="49"/>
        <v>852.1152780343617</v>
      </c>
      <c r="J287" s="23">
        <f t="shared" si="49"/>
        <v>861.2015756335101</v>
      </c>
      <c r="K287" s="23">
        <f aca="true" t="shared" si="50" ref="K287:M288">+K119/K7*1000</f>
        <v>800.2478314745973</v>
      </c>
      <c r="L287" s="23">
        <f t="shared" si="50"/>
        <v>782.3647294589179</v>
      </c>
      <c r="M287" s="23">
        <f t="shared" si="50"/>
        <v>792.8914446517604</v>
      </c>
      <c r="N287" s="1"/>
    </row>
    <row r="288" spans="1:14" ht="12.75">
      <c r="A288" t="s">
        <v>7</v>
      </c>
      <c r="B288" s="23">
        <f aca="true" t="shared" si="51" ref="B288:J288">+B120/B8*1000</f>
        <v>802.821506983697</v>
      </c>
      <c r="C288" s="23">
        <f t="shared" si="51"/>
        <v>796.7785917315647</v>
      </c>
      <c r="D288" s="23">
        <f t="shared" si="51"/>
        <v>844.8694389618639</v>
      </c>
      <c r="E288" s="23">
        <f t="shared" si="51"/>
        <v>764.1985462466935</v>
      </c>
      <c r="F288" s="23">
        <f t="shared" si="51"/>
        <v>839.6547611302669</v>
      </c>
      <c r="G288" s="23">
        <f t="shared" si="51"/>
        <v>840.7152857324679</v>
      </c>
      <c r="H288" s="23">
        <f t="shared" si="51"/>
        <v>834.3599423774278</v>
      </c>
      <c r="I288" s="23">
        <f t="shared" si="51"/>
        <v>898.7872435993413</v>
      </c>
      <c r="J288" s="23">
        <f t="shared" si="51"/>
        <v>914.8467878017168</v>
      </c>
      <c r="K288" s="23">
        <f t="shared" si="50"/>
        <v>864.2365854243056</v>
      </c>
      <c r="L288" s="23">
        <f t="shared" si="50"/>
        <v>908.7410793413871</v>
      </c>
      <c r="M288" s="23">
        <f t="shared" si="50"/>
        <v>952.5589026113112</v>
      </c>
      <c r="N288" s="1"/>
    </row>
    <row r="289" spans="1:14" ht="12.75">
      <c r="A289" t="s">
        <v>8</v>
      </c>
      <c r="B289" s="23">
        <f aca="true" t="shared" si="52" ref="B289:M294">+B121/B9*1000</f>
        <v>554.9871076003765</v>
      </c>
      <c r="C289" s="23">
        <f t="shared" si="52"/>
        <v>553.8975864318329</v>
      </c>
      <c r="D289" s="23">
        <f t="shared" si="52"/>
        <v>559.9694423223835</v>
      </c>
      <c r="E289" s="23">
        <f t="shared" si="52"/>
        <v>550.2782349713927</v>
      </c>
      <c r="F289" s="23">
        <f t="shared" si="52"/>
        <v>562.2612140936748</v>
      </c>
      <c r="G289" s="23">
        <f t="shared" si="52"/>
        <v>600.2955847034916</v>
      </c>
      <c r="H289" s="23">
        <f t="shared" si="52"/>
        <v>605.4627133872417</v>
      </c>
      <c r="I289" s="23">
        <f t="shared" si="52"/>
        <v>644.2253121452894</v>
      </c>
      <c r="J289" s="23">
        <f t="shared" si="52"/>
        <v>643.9716312056738</v>
      </c>
      <c r="K289" s="23">
        <f>+K121/K9*1000</f>
        <v>467.7628126639846</v>
      </c>
      <c r="L289" s="23"/>
      <c r="M289" s="23"/>
      <c r="N289" s="1"/>
    </row>
    <row r="290" spans="1:14" ht="12.75">
      <c r="A290" t="s">
        <v>5</v>
      </c>
      <c r="B290" s="23">
        <f t="shared" si="52"/>
        <v>651.7225927796948</v>
      </c>
      <c r="C290" s="23">
        <f t="shared" si="52"/>
        <v>656.2747621429335</v>
      </c>
      <c r="D290" s="23">
        <f t="shared" si="52"/>
        <v>650.5462072243608</v>
      </c>
      <c r="E290" s="23">
        <f t="shared" si="52"/>
        <v>630.5354806596474</v>
      </c>
      <c r="F290" s="23">
        <f t="shared" si="52"/>
        <v>684.7328325950654</v>
      </c>
      <c r="G290" s="23">
        <f t="shared" si="52"/>
        <v>690.1205728982327</v>
      </c>
      <c r="H290" s="23">
        <f t="shared" si="52"/>
        <v>676.0441029067825</v>
      </c>
      <c r="I290" s="23">
        <f t="shared" si="52"/>
        <v>738.5983604885907</v>
      </c>
      <c r="J290" s="23">
        <f t="shared" si="52"/>
        <v>747.4974106778832</v>
      </c>
      <c r="K290" s="23">
        <f>+K122/K10*1000</f>
        <v>786.3262738623876</v>
      </c>
      <c r="L290" s="23">
        <f aca="true" t="shared" si="53" ref="L290:M293">+L122/L10*1000</f>
        <v>775.516043127291</v>
      </c>
      <c r="M290" s="23">
        <f t="shared" si="53"/>
        <v>798.8834072196071</v>
      </c>
      <c r="N290" s="1"/>
    </row>
    <row r="291" spans="1:14" ht="12.75">
      <c r="A291" t="s">
        <v>10</v>
      </c>
      <c r="B291" s="23">
        <f t="shared" si="52"/>
        <v>567.8663382962051</v>
      </c>
      <c r="C291" s="23">
        <f t="shared" si="52"/>
        <v>543.5726746855202</v>
      </c>
      <c r="D291" s="23">
        <f t="shared" si="52"/>
        <v>556.0942469117412</v>
      </c>
      <c r="E291" s="23">
        <f t="shared" si="52"/>
        <v>530.5536047781615</v>
      </c>
      <c r="F291" s="23">
        <f t="shared" si="52"/>
        <v>535.143801115745</v>
      </c>
      <c r="G291" s="23">
        <f t="shared" si="52"/>
        <v>557.4654768012126</v>
      </c>
      <c r="H291" s="23">
        <f t="shared" si="52"/>
        <v>542.0742396129125</v>
      </c>
      <c r="I291" s="23">
        <f t="shared" si="52"/>
        <v>576.361419858046</v>
      </c>
      <c r="J291" s="23">
        <f t="shared" si="52"/>
        <v>561.9464749706713</v>
      </c>
      <c r="K291" s="23">
        <f>+K123/K11*1000</f>
        <v>545.3722632008162</v>
      </c>
      <c r="L291" s="23">
        <f t="shared" si="53"/>
        <v>520.7870624348656</v>
      </c>
      <c r="M291" s="23">
        <f t="shared" si="53"/>
        <v>526.7313480449949</v>
      </c>
      <c r="N291" s="1"/>
    </row>
    <row r="292" spans="1:14" ht="12.75">
      <c r="A292" t="s">
        <v>4</v>
      </c>
      <c r="B292" s="23">
        <f t="shared" si="52"/>
        <v>672.692760682881</v>
      </c>
      <c r="C292" s="23">
        <f t="shared" si="52"/>
        <v>686.0794002385416</v>
      </c>
      <c r="D292" s="23">
        <f t="shared" si="52"/>
        <v>694.8900672092944</v>
      </c>
      <c r="E292" s="23">
        <f t="shared" si="52"/>
        <v>692.973393323335</v>
      </c>
      <c r="F292" s="23">
        <f t="shared" si="52"/>
        <v>759.2752845296907</v>
      </c>
      <c r="G292" s="23">
        <f t="shared" si="52"/>
        <v>745.9780759373721</v>
      </c>
      <c r="H292" s="23">
        <f t="shared" si="52"/>
        <v>746.2188091642025</v>
      </c>
      <c r="I292" s="23">
        <f t="shared" si="52"/>
        <v>792.4614810470758</v>
      </c>
      <c r="J292" s="23">
        <f t="shared" si="52"/>
        <v>825.1392459297343</v>
      </c>
      <c r="K292" s="23">
        <f>+K124/K12*1000</f>
        <v>817.039076564651</v>
      </c>
      <c r="L292" s="23">
        <f t="shared" si="53"/>
        <v>788.1097080958529</v>
      </c>
      <c r="M292" s="23">
        <f t="shared" si="53"/>
        <v>808.6753809008409</v>
      </c>
      <c r="N292" s="1"/>
    </row>
    <row r="293" spans="1:14" ht="12.75">
      <c r="A293" t="s">
        <v>9</v>
      </c>
      <c r="B293" s="23">
        <f t="shared" si="52"/>
        <v>484.50235713971006</v>
      </c>
      <c r="C293" s="23">
        <f t="shared" si="52"/>
        <v>481.0623556581986</v>
      </c>
      <c r="D293" s="23">
        <f t="shared" si="52"/>
        <v>491.9830022123409</v>
      </c>
      <c r="E293" s="23">
        <f t="shared" si="52"/>
        <v>482.7082584006365</v>
      </c>
      <c r="F293" s="23">
        <f t="shared" si="52"/>
        <v>507.2655504467771</v>
      </c>
      <c r="G293" s="23">
        <f t="shared" si="52"/>
        <v>496.8072890396111</v>
      </c>
      <c r="H293" s="23">
        <f t="shared" si="52"/>
        <v>502.4361764237567</v>
      </c>
      <c r="I293" s="23">
        <f t="shared" si="52"/>
        <v>526.107770509474</v>
      </c>
      <c r="J293" s="23">
        <f t="shared" si="52"/>
        <v>532.4141420530011</v>
      </c>
      <c r="K293" s="23">
        <f>+K125/K13*1000</f>
        <v>522.3071621028886</v>
      </c>
      <c r="L293" s="23">
        <f t="shared" si="53"/>
        <v>515.8878504672897</v>
      </c>
      <c r="M293" s="23">
        <f t="shared" si="53"/>
        <v>552.3213311230321</v>
      </c>
      <c r="N293" s="1"/>
    </row>
    <row r="294" spans="1:13" ht="12.75">
      <c r="A294" t="s">
        <v>25</v>
      </c>
      <c r="B294" s="23">
        <f t="shared" si="52"/>
        <v>613.0025586701743</v>
      </c>
      <c r="C294" s="23">
        <f t="shared" si="52"/>
        <v>604.925727683454</v>
      </c>
      <c r="D294" s="23">
        <f t="shared" si="52"/>
        <v>611.7598809265975</v>
      </c>
      <c r="E294" s="23">
        <f t="shared" si="52"/>
        <v>589.2439050487941</v>
      </c>
      <c r="F294" s="23">
        <f t="shared" si="52"/>
        <v>621.1122990660186</v>
      </c>
      <c r="G294" s="23">
        <f t="shared" si="52"/>
        <v>631.6971871857392</v>
      </c>
      <c r="H294" s="23">
        <f t="shared" si="52"/>
        <v>619.2999704875052</v>
      </c>
      <c r="I294" s="23">
        <f t="shared" si="52"/>
        <v>663.2891640427692</v>
      </c>
      <c r="J294" s="23">
        <f t="shared" si="52"/>
        <v>662.1323499080102</v>
      </c>
      <c r="K294" s="23">
        <f t="shared" si="52"/>
        <v>657.8402352569822</v>
      </c>
      <c r="L294" s="23">
        <f t="shared" si="52"/>
        <v>645.3006766354174</v>
      </c>
      <c r="M294" s="23">
        <f t="shared" si="52"/>
        <v>661.492220902754</v>
      </c>
    </row>
    <row r="297" spans="1:2" ht="12.75">
      <c r="A297" s="18" t="s">
        <v>22</v>
      </c>
      <c r="B297" s="19"/>
    </row>
    <row r="298" spans="1:2" ht="12.75">
      <c r="A298" s="18" t="s">
        <v>23</v>
      </c>
      <c r="B298" s="19"/>
    </row>
    <row r="299" spans="1:14" ht="12.75">
      <c r="A299" s="3" t="s">
        <v>11</v>
      </c>
      <c r="B299" s="3">
        <v>1989</v>
      </c>
      <c r="C299" s="3">
        <v>1990</v>
      </c>
      <c r="D299" s="3">
        <v>1991</v>
      </c>
      <c r="E299" s="3">
        <v>1992</v>
      </c>
      <c r="F299" s="3">
        <v>1993</v>
      </c>
      <c r="G299" s="3">
        <v>1994</v>
      </c>
      <c r="H299" s="3">
        <v>1995</v>
      </c>
      <c r="I299" s="3">
        <v>1996</v>
      </c>
      <c r="J299" s="3">
        <v>1997</v>
      </c>
      <c r="K299" s="3">
        <v>1998</v>
      </c>
      <c r="L299" s="3">
        <v>1999</v>
      </c>
      <c r="M299" s="3">
        <v>2000</v>
      </c>
      <c r="N299" s="3">
        <v>2001</v>
      </c>
    </row>
    <row r="300" spans="1:14" ht="12.75">
      <c r="A300" t="s">
        <v>6</v>
      </c>
      <c r="B300" s="23">
        <f aca="true" t="shared" si="54" ref="B300:J300">+B132/B20*1000</f>
        <v>2830.4475661548513</v>
      </c>
      <c r="C300" s="23">
        <f t="shared" si="54"/>
        <v>3199.858382014516</v>
      </c>
      <c r="D300" s="23">
        <f t="shared" si="54"/>
        <v>3066.958041958042</v>
      </c>
      <c r="E300" s="23">
        <f t="shared" si="54"/>
        <v>2911.7457244272346</v>
      </c>
      <c r="F300" s="23">
        <f t="shared" si="54"/>
        <v>2896.728971962617</v>
      </c>
      <c r="G300" s="23">
        <f t="shared" si="54"/>
        <v>2934.5274861025327</v>
      </c>
      <c r="H300" s="23">
        <f t="shared" si="54"/>
        <v>2939.8763523956723</v>
      </c>
      <c r="I300" s="23">
        <f t="shared" si="54"/>
        <v>2815.0255288110866</v>
      </c>
      <c r="J300" s="23">
        <f t="shared" si="54"/>
        <v>2890.132248219735</v>
      </c>
      <c r="K300" s="23">
        <f aca="true" t="shared" si="55" ref="K300:M301">+K132/K20*1000</f>
        <v>2854.4249063130587</v>
      </c>
      <c r="L300" s="23">
        <f t="shared" si="55"/>
        <v>2827.1021343647044</v>
      </c>
      <c r="M300" s="23">
        <f t="shared" si="55"/>
        <v>2900.9675583380763</v>
      </c>
      <c r="N300" s="1"/>
    </row>
    <row r="301" spans="1:14" ht="12.75">
      <c r="A301" t="s">
        <v>7</v>
      </c>
      <c r="B301" s="23">
        <f aca="true" t="shared" si="56" ref="B301:J301">+B133/B21*1000</f>
        <v>2882.9682902909444</v>
      </c>
      <c r="C301" s="23">
        <f t="shared" si="56"/>
        <v>2918.350848827809</v>
      </c>
      <c r="D301" s="23">
        <f t="shared" si="56"/>
        <v>2746.739984289081</v>
      </c>
      <c r="E301" s="23">
        <f t="shared" si="56"/>
        <v>2733.8129496402876</v>
      </c>
      <c r="F301" s="23">
        <f t="shared" si="56"/>
        <v>2757.349649306074</v>
      </c>
      <c r="G301" s="23">
        <f t="shared" si="56"/>
        <v>2824.465008675535</v>
      </c>
      <c r="H301" s="23">
        <f t="shared" si="56"/>
        <v>2742.157751586582</v>
      </c>
      <c r="I301" s="23">
        <f t="shared" si="56"/>
        <v>2921.387073347858</v>
      </c>
      <c r="J301" s="23">
        <f t="shared" si="56"/>
        <v>3086.9718309859154</v>
      </c>
      <c r="K301" s="23">
        <f t="shared" si="55"/>
        <v>3059.63223921636</v>
      </c>
      <c r="L301" s="23">
        <f t="shared" si="55"/>
        <v>3166.444296197465</v>
      </c>
      <c r="M301" s="23">
        <f t="shared" si="55"/>
        <v>3320.9656513285804</v>
      </c>
      <c r="N301" s="1"/>
    </row>
    <row r="302" spans="1:14" ht="12.75">
      <c r="A302" t="s">
        <v>8</v>
      </c>
      <c r="B302" s="23">
        <f aca="true" t="shared" si="57" ref="B302:M307">+B134/B22*1000</f>
        <v>2108.556267963741</v>
      </c>
      <c r="C302" s="23">
        <f t="shared" si="57"/>
        <v>2074.229074889868</v>
      </c>
      <c r="D302" s="23">
        <f t="shared" si="57"/>
        <v>2133.1450912250216</v>
      </c>
      <c r="E302" s="23">
        <f t="shared" si="57"/>
        <v>2167.5894378194207</v>
      </c>
      <c r="F302" s="23">
        <f t="shared" si="57"/>
        <v>2358.160621761658</v>
      </c>
      <c r="G302" s="23">
        <f t="shared" si="57"/>
        <v>2251.8488906656007</v>
      </c>
      <c r="H302" s="23">
        <f t="shared" si="57"/>
        <v>2238.9791183294665</v>
      </c>
      <c r="I302" s="23">
        <f t="shared" si="57"/>
        <v>2282.0512820512818</v>
      </c>
      <c r="J302" s="23">
        <f t="shared" si="57"/>
        <v>2207.121452494271</v>
      </c>
      <c r="K302" s="23">
        <f>+K134/K22*1000</f>
        <v>1745.0068870523417</v>
      </c>
      <c r="L302" s="23"/>
      <c r="M302" s="23"/>
      <c r="N302" s="1"/>
    </row>
    <row r="303" spans="1:14" ht="12.75">
      <c r="A303" t="s">
        <v>5</v>
      </c>
      <c r="B303" s="23">
        <f t="shared" si="57"/>
        <v>3146.7193253582127</v>
      </c>
      <c r="C303" s="23">
        <f t="shared" si="57"/>
        <v>3121.358233035996</v>
      </c>
      <c r="D303" s="23">
        <f t="shared" si="57"/>
        <v>3133.6986301369866</v>
      </c>
      <c r="E303" s="23">
        <f t="shared" si="57"/>
        <v>3151.845849090582</v>
      </c>
      <c r="F303" s="23">
        <f t="shared" si="57"/>
        <v>3194.865089322001</v>
      </c>
      <c r="G303" s="23">
        <f t="shared" si="57"/>
        <v>3186.266867605536</v>
      </c>
      <c r="H303" s="23">
        <f t="shared" si="57"/>
        <v>3159.688511326861</v>
      </c>
      <c r="I303" s="23">
        <f t="shared" si="57"/>
        <v>3296.9031414864285</v>
      </c>
      <c r="J303" s="23">
        <f t="shared" si="57"/>
        <v>3297.801716039331</v>
      </c>
      <c r="K303" s="23">
        <f>+K135/K23*1000</f>
        <v>3438.6384544618218</v>
      </c>
      <c r="L303" s="23">
        <f aca="true" t="shared" si="58" ref="L303:M306">+L135/L23*1000</f>
        <v>3452.0543802077823</v>
      </c>
      <c r="M303" s="23">
        <f t="shared" si="58"/>
        <v>3553.3143771103605</v>
      </c>
      <c r="N303" s="1"/>
    </row>
    <row r="304" spans="1:14" ht="12.75">
      <c r="A304" t="s">
        <v>10</v>
      </c>
      <c r="B304" s="23">
        <f t="shared" si="57"/>
        <v>5307.716573647173</v>
      </c>
      <c r="C304" s="23">
        <f t="shared" si="57"/>
        <v>4916.438816136614</v>
      </c>
      <c r="D304" s="23">
        <f t="shared" si="57"/>
        <v>4942.958579881656</v>
      </c>
      <c r="E304" s="23">
        <f t="shared" si="57"/>
        <v>4906.393328700487</v>
      </c>
      <c r="F304" s="23">
        <f t="shared" si="57"/>
        <v>4912.339638806845</v>
      </c>
      <c r="G304" s="23">
        <f t="shared" si="57"/>
        <v>5131.465846368654</v>
      </c>
      <c r="H304" s="23">
        <f t="shared" si="57"/>
        <v>5076.953967113328</v>
      </c>
      <c r="I304" s="23">
        <f t="shared" si="57"/>
        <v>5302.06154158627</v>
      </c>
      <c r="J304" s="23">
        <f t="shared" si="57"/>
        <v>5260.937924608875</v>
      </c>
      <c r="K304" s="23">
        <f>+K136/K24*1000</f>
        <v>5265.5489858543515</v>
      </c>
      <c r="L304" s="23">
        <f t="shared" si="58"/>
        <v>5024.420655136175</v>
      </c>
      <c r="M304" s="23">
        <f t="shared" si="58"/>
        <v>5100.522813688212</v>
      </c>
      <c r="N304" s="1"/>
    </row>
    <row r="305" spans="1:14" ht="12.75">
      <c r="A305" t="s">
        <v>4</v>
      </c>
      <c r="B305" s="23">
        <f t="shared" si="57"/>
        <v>3644.7316261000556</v>
      </c>
      <c r="C305" s="23">
        <f t="shared" si="57"/>
        <v>3642.706296441142</v>
      </c>
      <c r="D305" s="23">
        <f t="shared" si="57"/>
        <v>3659.225617735355</v>
      </c>
      <c r="E305" s="23">
        <f t="shared" si="57"/>
        <v>3728.5617825793383</v>
      </c>
      <c r="F305" s="23">
        <f t="shared" si="57"/>
        <v>3798.045841904202</v>
      </c>
      <c r="G305" s="23">
        <f t="shared" si="57"/>
        <v>3887.4595759971253</v>
      </c>
      <c r="H305" s="23">
        <f t="shared" si="57"/>
        <v>3808.7893513627723</v>
      </c>
      <c r="I305" s="23">
        <f t="shared" si="57"/>
        <v>3773.450614382596</v>
      </c>
      <c r="J305" s="23">
        <f t="shared" si="57"/>
        <v>3904.173106646059</v>
      </c>
      <c r="K305" s="23">
        <f>+K137/K25*1000</f>
        <v>4102.013778484367</v>
      </c>
      <c r="L305" s="23">
        <f t="shared" si="58"/>
        <v>4060.991519895629</v>
      </c>
      <c r="M305" s="23">
        <f t="shared" si="58"/>
        <v>4064.5264436912453</v>
      </c>
      <c r="N305" s="1"/>
    </row>
    <row r="306" spans="1:14" ht="12.75">
      <c r="A306" t="s">
        <v>9</v>
      </c>
      <c r="B306" s="23">
        <f t="shared" si="57"/>
        <v>2496.9367703155704</v>
      </c>
      <c r="C306" s="23">
        <f t="shared" si="57"/>
        <v>2502.9850746268658</v>
      </c>
      <c r="D306" s="23">
        <f t="shared" si="57"/>
        <v>2535.718341851221</v>
      </c>
      <c r="E306" s="23">
        <f t="shared" si="57"/>
        <v>2480.6818819043347</v>
      </c>
      <c r="F306" s="23">
        <f t="shared" si="57"/>
        <v>2527.581251381826</v>
      </c>
      <c r="G306" s="23">
        <f t="shared" si="57"/>
        <v>2582.9016956545443</v>
      </c>
      <c r="H306" s="23">
        <f t="shared" si="57"/>
        <v>2589.327767073432</v>
      </c>
      <c r="I306" s="23">
        <f t="shared" si="57"/>
        <v>2604.7870140612076</v>
      </c>
      <c r="J306" s="23">
        <f t="shared" si="57"/>
        <v>2628.552237263615</v>
      </c>
      <c r="K306" s="23">
        <f>+K138/K26*1000</f>
        <v>2604.9167733674776</v>
      </c>
      <c r="L306" s="23">
        <f t="shared" si="58"/>
        <v>2618.287740628166</v>
      </c>
      <c r="M306" s="23">
        <f t="shared" si="58"/>
        <v>2747.555467315233</v>
      </c>
      <c r="N306" s="1"/>
    </row>
    <row r="307" spans="1:13" ht="12.75">
      <c r="A307" t="s">
        <v>25</v>
      </c>
      <c r="B307" s="23">
        <f t="shared" si="57"/>
        <v>3687.3293846800807</v>
      </c>
      <c r="C307" s="23">
        <f t="shared" si="57"/>
        <v>3579.678753270134</v>
      </c>
      <c r="D307" s="23">
        <f t="shared" si="57"/>
        <v>3586.1667475223508</v>
      </c>
      <c r="E307" s="23">
        <f t="shared" si="57"/>
        <v>3577.0016769751983</v>
      </c>
      <c r="F307" s="23">
        <f t="shared" si="57"/>
        <v>3617.673849590766</v>
      </c>
      <c r="G307" s="23">
        <f t="shared" si="57"/>
        <v>3698.826977570566</v>
      </c>
      <c r="H307" s="23">
        <f t="shared" si="57"/>
        <v>3675.297736817248</v>
      </c>
      <c r="I307" s="23">
        <f t="shared" si="57"/>
        <v>3793.5090659759258</v>
      </c>
      <c r="J307" s="23">
        <f t="shared" si="57"/>
        <v>3816.2104197074855</v>
      </c>
      <c r="K307" s="23">
        <f t="shared" si="57"/>
        <v>3876.683153913297</v>
      </c>
      <c r="L307" s="23">
        <f t="shared" si="57"/>
        <v>3892.857352552623</v>
      </c>
      <c r="M307" s="23">
        <f t="shared" si="57"/>
        <v>3991.6372135446354</v>
      </c>
    </row>
    <row r="310" spans="1:2" ht="12.75">
      <c r="A310" s="18" t="s">
        <v>22</v>
      </c>
      <c r="B310" s="19"/>
    </row>
    <row r="311" spans="1:2" ht="12.75">
      <c r="A311" s="18" t="s">
        <v>23</v>
      </c>
      <c r="B311" s="19"/>
    </row>
    <row r="312" spans="1:14" ht="12.75">
      <c r="A312" s="4" t="s">
        <v>12</v>
      </c>
      <c r="B312" s="4">
        <v>1989</v>
      </c>
      <c r="C312" s="4">
        <v>1990</v>
      </c>
      <c r="D312" s="4">
        <v>1991</v>
      </c>
      <c r="E312" s="4">
        <v>1992</v>
      </c>
      <c r="F312" s="4">
        <v>1993</v>
      </c>
      <c r="G312" s="4">
        <v>1994</v>
      </c>
      <c r="H312" s="4">
        <v>1995</v>
      </c>
      <c r="I312" s="4">
        <v>1996</v>
      </c>
      <c r="J312" s="4">
        <v>1997</v>
      </c>
      <c r="K312" s="4">
        <v>1998</v>
      </c>
      <c r="L312" s="4">
        <v>1999</v>
      </c>
      <c r="M312" s="4">
        <v>2000</v>
      </c>
      <c r="N312" s="4">
        <v>2001</v>
      </c>
    </row>
    <row r="313" spans="1:14" ht="12.75">
      <c r="A313" t="s">
        <v>6</v>
      </c>
      <c r="B313" s="23">
        <f aca="true" t="shared" si="59" ref="B313:J313">+B145/B33*1000</f>
        <v>10890.81081081081</v>
      </c>
      <c r="C313" s="23">
        <f t="shared" si="59"/>
        <v>14112.759643916914</v>
      </c>
      <c r="D313" s="23">
        <f t="shared" si="59"/>
        <v>12802.6706231454</v>
      </c>
      <c r="E313" s="23">
        <f t="shared" si="59"/>
        <v>9389.172625127681</v>
      </c>
      <c r="F313" s="23">
        <f t="shared" si="59"/>
        <v>8971.548998946259</v>
      </c>
      <c r="G313" s="23">
        <f t="shared" si="59"/>
        <v>9064.547206165702</v>
      </c>
      <c r="H313" s="23">
        <f t="shared" si="59"/>
        <v>8528.066528066529</v>
      </c>
      <c r="I313" s="23">
        <f t="shared" si="59"/>
        <v>6760.726072607261</v>
      </c>
      <c r="J313" s="23">
        <f t="shared" si="59"/>
        <v>4250.643335048893</v>
      </c>
      <c r="K313" s="23">
        <f aca="true" t="shared" si="60" ref="K313:M314">+K145/K33*1000</f>
        <v>3720.580611715915</v>
      </c>
      <c r="L313" s="23">
        <f t="shared" si="60"/>
        <v>4118.564742589703</v>
      </c>
      <c r="M313" s="23">
        <f t="shared" si="60"/>
        <v>4276.022786121181</v>
      </c>
      <c r="N313" s="1"/>
    </row>
    <row r="314" spans="1:14" ht="12.75">
      <c r="A314" t="s">
        <v>7</v>
      </c>
      <c r="B314" s="23">
        <f aca="true" t="shared" si="61" ref="B314:J314">+B146/B34*1000</f>
        <v>23840.42553191489</v>
      </c>
      <c r="C314" s="23">
        <f t="shared" si="61"/>
        <v>21956.314243759178</v>
      </c>
      <c r="D314" s="23">
        <f t="shared" si="61"/>
        <v>22925.556408288565</v>
      </c>
      <c r="E314" s="23">
        <f t="shared" si="61"/>
        <v>21209.93002332556</v>
      </c>
      <c r="F314" s="23">
        <f t="shared" si="61"/>
        <v>21473.04768486524</v>
      </c>
      <c r="G314" s="23">
        <f t="shared" si="61"/>
        <v>21761.85928048392</v>
      </c>
      <c r="H314" s="23">
        <f t="shared" si="61"/>
        <v>21574.63484146776</v>
      </c>
      <c r="I314" s="23">
        <f t="shared" si="61"/>
        <v>21086.61971830986</v>
      </c>
      <c r="J314" s="23">
        <f t="shared" si="61"/>
        <v>12581.88230108001</v>
      </c>
      <c r="K314" s="23">
        <f t="shared" si="60"/>
        <v>11105.440900562853</v>
      </c>
      <c r="L314" s="23">
        <f t="shared" si="60"/>
        <v>11205.00282113974</v>
      </c>
      <c r="M314" s="23">
        <f t="shared" si="60"/>
        <v>12079.894973743436</v>
      </c>
      <c r="N314" s="1"/>
    </row>
    <row r="315" spans="1:14" ht="12.75">
      <c r="A315" t="s">
        <v>8</v>
      </c>
      <c r="B315" s="23">
        <f aca="true" t="shared" si="62" ref="B315:M320">+B147/B35*1000</f>
        <v>56343.43434343435</v>
      </c>
      <c r="C315" s="23">
        <f t="shared" si="62"/>
        <v>35748.792270531405</v>
      </c>
      <c r="D315" s="23">
        <f t="shared" si="62"/>
        <v>34043.06220095694</v>
      </c>
      <c r="E315" s="23">
        <f t="shared" si="62"/>
        <v>29350.710900473936</v>
      </c>
      <c r="F315" s="23">
        <f t="shared" si="62"/>
        <v>31763.03317535545</v>
      </c>
      <c r="G315" s="23">
        <f t="shared" si="62"/>
        <v>32370.044052863435</v>
      </c>
      <c r="H315" s="23">
        <f t="shared" si="62"/>
        <v>34154.86725663717</v>
      </c>
      <c r="I315" s="23">
        <f t="shared" si="62"/>
        <v>38201.61290322581</v>
      </c>
      <c r="J315" s="23">
        <f t="shared" si="62"/>
        <v>35692.307692307695</v>
      </c>
      <c r="K315" s="23">
        <f>+K147/K35*1000</f>
        <v>30803.389830508477</v>
      </c>
      <c r="L315" s="23"/>
      <c r="M315" s="23"/>
      <c r="N315" s="1"/>
    </row>
    <row r="316" spans="1:14" ht="12.75">
      <c r="A316" t="s">
        <v>5</v>
      </c>
      <c r="B316" s="23">
        <f t="shared" si="62"/>
        <v>28352.704678362574</v>
      </c>
      <c r="C316" s="23">
        <f t="shared" si="62"/>
        <v>26128.072228724293</v>
      </c>
      <c r="D316" s="23">
        <f t="shared" si="62"/>
        <v>26181.63505120027</v>
      </c>
      <c r="E316" s="23">
        <f t="shared" si="62"/>
        <v>27120.429386112042</v>
      </c>
      <c r="F316" s="23">
        <f t="shared" si="62"/>
        <v>28494.299812829675</v>
      </c>
      <c r="G316" s="23">
        <f t="shared" si="62"/>
        <v>29115.671641791047</v>
      </c>
      <c r="H316" s="23">
        <f t="shared" si="62"/>
        <v>28780.196045854795</v>
      </c>
      <c r="I316" s="23">
        <f t="shared" si="62"/>
        <v>23623.75415282392</v>
      </c>
      <c r="J316" s="23">
        <f t="shared" si="62"/>
        <v>15972.550479203499</v>
      </c>
      <c r="K316" s="23">
        <f>+K148/K36*1000</f>
        <v>21148.634635326653</v>
      </c>
      <c r="L316" s="23">
        <f aca="true" t="shared" si="63" ref="L316:M319">+L148/L36*1000</f>
        <v>16182.671343255286</v>
      </c>
      <c r="M316" s="23">
        <f t="shared" si="63"/>
        <v>17636.80502665651</v>
      </c>
      <c r="N316" s="1"/>
    </row>
    <row r="317" spans="1:14" ht="12.75">
      <c r="A317" t="s">
        <v>10</v>
      </c>
      <c r="B317" s="23">
        <f t="shared" si="62"/>
        <v>31186.73515636803</v>
      </c>
      <c r="C317" s="23">
        <f t="shared" si="62"/>
        <v>26506.054557551564</v>
      </c>
      <c r="D317" s="23">
        <f t="shared" si="62"/>
        <v>24237.355449129776</v>
      </c>
      <c r="E317" s="23">
        <f t="shared" si="62"/>
        <v>22545.59748427673</v>
      </c>
      <c r="F317" s="23">
        <f t="shared" si="62"/>
        <v>20246.623217153112</v>
      </c>
      <c r="G317" s="23">
        <f t="shared" si="62"/>
        <v>19115.89209177242</v>
      </c>
      <c r="H317" s="23">
        <f t="shared" si="62"/>
        <v>19579.51259809996</v>
      </c>
      <c r="I317" s="23">
        <f t="shared" si="62"/>
        <v>20041.545659890286</v>
      </c>
      <c r="J317" s="23">
        <f t="shared" si="62"/>
        <v>24020.539546290616</v>
      </c>
      <c r="K317" s="23">
        <f>+K149/K37*1000</f>
        <v>26983.062564811615</v>
      </c>
      <c r="L317" s="23">
        <f t="shared" si="63"/>
        <v>27358.6075345732</v>
      </c>
      <c r="M317" s="23">
        <f t="shared" si="63"/>
        <v>28828.64419112297</v>
      </c>
      <c r="N317" s="1"/>
    </row>
    <row r="318" spans="1:14" ht="12.75">
      <c r="A318" t="s">
        <v>4</v>
      </c>
      <c r="B318" s="23">
        <f t="shared" si="62"/>
        <v>10448.966613672495</v>
      </c>
      <c r="C318" s="23">
        <f t="shared" si="62"/>
        <v>10408.404853506954</v>
      </c>
      <c r="D318" s="23">
        <f t="shared" si="62"/>
        <v>11029.970326409495</v>
      </c>
      <c r="E318" s="23">
        <f t="shared" si="62"/>
        <v>11987.190684133915</v>
      </c>
      <c r="F318" s="23">
        <f t="shared" si="62"/>
        <v>12430.006086427267</v>
      </c>
      <c r="G318" s="23">
        <f t="shared" si="62"/>
        <v>11985.730274202573</v>
      </c>
      <c r="H318" s="23">
        <f t="shared" si="62"/>
        <v>12566.109645265318</v>
      </c>
      <c r="I318" s="23">
        <f t="shared" si="62"/>
        <v>10679.851668726822</v>
      </c>
      <c r="J318" s="23">
        <f t="shared" si="62"/>
        <v>6677.257254011995</v>
      </c>
      <c r="K318" s="23">
        <f>+K150/K38*1000</f>
        <v>7065.653298835705</v>
      </c>
      <c r="L318" s="23">
        <f t="shared" si="63"/>
        <v>7027.363989637306</v>
      </c>
      <c r="M318" s="23">
        <f t="shared" si="63"/>
        <v>7198.662534659925</v>
      </c>
      <c r="N318" s="1"/>
    </row>
    <row r="319" spans="1:14" ht="12.75">
      <c r="A319" t="s">
        <v>9</v>
      </c>
      <c r="B319" s="23">
        <f t="shared" si="62"/>
        <v>73537.19626168224</v>
      </c>
      <c r="C319" s="23">
        <f t="shared" si="62"/>
        <v>74215.31272465852</v>
      </c>
      <c r="D319" s="23">
        <f t="shared" si="62"/>
        <v>70628.64250177682</v>
      </c>
      <c r="E319" s="23">
        <f t="shared" si="62"/>
        <v>70019.38667606626</v>
      </c>
      <c r="F319" s="23">
        <f t="shared" si="62"/>
        <v>70653.58300324091</v>
      </c>
      <c r="G319" s="23">
        <f t="shared" si="62"/>
        <v>67652.88087663485</v>
      </c>
      <c r="H319" s="23">
        <f t="shared" si="62"/>
        <v>59091.06891701828</v>
      </c>
      <c r="I319" s="23">
        <f t="shared" si="62"/>
        <v>60099.70887918486</v>
      </c>
      <c r="J319" s="23">
        <f t="shared" si="62"/>
        <v>58894.54177897574</v>
      </c>
      <c r="K319" s="23">
        <f>+K151/K39*1000</f>
        <v>58153.505786249145</v>
      </c>
      <c r="L319" s="23">
        <f t="shared" si="63"/>
        <v>58386.214063041225</v>
      </c>
      <c r="M319" s="23">
        <f t="shared" si="63"/>
        <v>61057.052852642635</v>
      </c>
      <c r="N319" s="1"/>
    </row>
    <row r="320" spans="1:13" ht="12.75">
      <c r="A320" t="s">
        <v>25</v>
      </c>
      <c r="B320" s="23">
        <f t="shared" si="62"/>
        <v>31224.55535897197</v>
      </c>
      <c r="C320" s="23">
        <f t="shared" si="62"/>
        <v>28966.683862092683</v>
      </c>
      <c r="D320" s="23">
        <f t="shared" si="62"/>
        <v>27897.482534827002</v>
      </c>
      <c r="E320" s="23">
        <f t="shared" si="62"/>
        <v>26791.218948584632</v>
      </c>
      <c r="F320" s="23">
        <f t="shared" si="62"/>
        <v>26192.430683570972</v>
      </c>
      <c r="G320" s="23">
        <f t="shared" si="62"/>
        <v>25154.717373233583</v>
      </c>
      <c r="H320" s="23">
        <f t="shared" si="62"/>
        <v>24587.262987241844</v>
      </c>
      <c r="I320" s="23">
        <f t="shared" si="62"/>
        <v>22954.48181551786</v>
      </c>
      <c r="J320" s="23">
        <f t="shared" si="62"/>
        <v>19170.01838184861</v>
      </c>
      <c r="K320" s="23">
        <f t="shared" si="62"/>
        <v>20795.087265675502</v>
      </c>
      <c r="L320" s="23">
        <f t="shared" si="62"/>
        <v>19286.435868331442</v>
      </c>
      <c r="M320" s="23">
        <f t="shared" si="62"/>
        <v>20405.70269420874</v>
      </c>
    </row>
    <row r="323" spans="1:2" ht="12.75">
      <c r="A323" s="18" t="s">
        <v>22</v>
      </c>
      <c r="B323" s="19"/>
    </row>
    <row r="324" spans="1:2" ht="12.75">
      <c r="A324" s="18" t="s">
        <v>23</v>
      </c>
      <c r="B324" s="19"/>
    </row>
    <row r="325" spans="1:14" ht="12.75">
      <c r="A325" s="5" t="s">
        <v>13</v>
      </c>
      <c r="B325" s="5">
        <v>1989</v>
      </c>
      <c r="C325" s="5">
        <v>1990</v>
      </c>
      <c r="D325" s="5">
        <v>1991</v>
      </c>
      <c r="E325" s="5">
        <v>1992</v>
      </c>
      <c r="F325" s="5">
        <v>1993</v>
      </c>
      <c r="G325" s="5">
        <v>1994</v>
      </c>
      <c r="H325" s="5">
        <v>1995</v>
      </c>
      <c r="I325" s="5">
        <v>1996</v>
      </c>
      <c r="J325" s="5">
        <v>1997</v>
      </c>
      <c r="K325" s="5">
        <v>1998</v>
      </c>
      <c r="L325" s="5">
        <v>1999</v>
      </c>
      <c r="M325" s="5">
        <v>2000</v>
      </c>
      <c r="N325" s="5">
        <v>2001</v>
      </c>
    </row>
    <row r="326" spans="1:14" ht="12.75">
      <c r="A326" t="s">
        <v>6</v>
      </c>
      <c r="B326" s="23">
        <f aca="true" t="shared" si="64" ref="B326:J326">+B158/B46*1000</f>
        <v>1393.5686444348203</v>
      </c>
      <c r="C326" s="23">
        <f t="shared" si="64"/>
        <v>1403.800860878746</v>
      </c>
      <c r="D326" s="23">
        <f t="shared" si="64"/>
        <v>1348.9618039821946</v>
      </c>
      <c r="E326" s="23">
        <f t="shared" si="64"/>
        <v>1314.7392875580795</v>
      </c>
      <c r="F326" s="23">
        <f t="shared" si="64"/>
        <v>1336.6313968867635</v>
      </c>
      <c r="G326" s="23">
        <f t="shared" si="64"/>
        <v>1379.110932314191</v>
      </c>
      <c r="H326" s="23">
        <f t="shared" si="64"/>
        <v>1350.935561336802</v>
      </c>
      <c r="I326" s="23">
        <f t="shared" si="64"/>
        <v>1364.1238837912965</v>
      </c>
      <c r="J326" s="23">
        <f t="shared" si="64"/>
        <v>1364.6030589949016</v>
      </c>
      <c r="K326" s="23">
        <f aca="true" t="shared" si="65" ref="K326:M327">+K158/K46*1000</f>
        <v>1286.8703510769753</v>
      </c>
      <c r="L326" s="23">
        <f t="shared" si="65"/>
        <v>1285.7521761145804</v>
      </c>
      <c r="M326" s="23">
        <f t="shared" si="65"/>
        <v>1312.8499641062454</v>
      </c>
      <c r="N326" s="1"/>
    </row>
    <row r="327" spans="1:14" ht="12.75">
      <c r="A327" t="s">
        <v>7</v>
      </c>
      <c r="B327" s="23">
        <f aca="true" t="shared" si="66" ref="B327:J327">+B159/B47*1000</f>
        <v>2151.3085038176837</v>
      </c>
      <c r="C327" s="23">
        <f t="shared" si="66"/>
        <v>2156.7993572699274</v>
      </c>
      <c r="D327" s="23">
        <f t="shared" si="66"/>
        <v>2160.427405094247</v>
      </c>
      <c r="E327" s="23">
        <f t="shared" si="66"/>
        <v>2127.9174065057023</v>
      </c>
      <c r="F327" s="23">
        <f t="shared" si="66"/>
        <v>2147.880245539721</v>
      </c>
      <c r="G327" s="23">
        <f t="shared" si="66"/>
        <v>2230.957159061164</v>
      </c>
      <c r="H327" s="23">
        <f t="shared" si="66"/>
        <v>2250.1078405192775</v>
      </c>
      <c r="I327" s="23">
        <f t="shared" si="66"/>
        <v>2313.7069018815823</v>
      </c>
      <c r="J327" s="23">
        <f t="shared" si="66"/>
        <v>2192.1755427143526</v>
      </c>
      <c r="K327" s="23">
        <f t="shared" si="65"/>
        <v>2137.835390014717</v>
      </c>
      <c r="L327" s="23">
        <f t="shared" si="65"/>
        <v>2168.427640540441</v>
      </c>
      <c r="M327" s="23">
        <f t="shared" si="65"/>
        <v>2286.838314728124</v>
      </c>
      <c r="N327" s="1"/>
    </row>
    <row r="328" spans="1:14" ht="12.75">
      <c r="A328" t="s">
        <v>8</v>
      </c>
      <c r="B328" s="23">
        <f aca="true" t="shared" si="67" ref="B328:M333">+B160/B48*1000</f>
        <v>1177.82269114826</v>
      </c>
      <c r="C328" s="23">
        <f t="shared" si="67"/>
        <v>1041.511750861275</v>
      </c>
      <c r="D328" s="23">
        <f t="shared" si="67"/>
        <v>1042.7893833888384</v>
      </c>
      <c r="E328" s="23">
        <f t="shared" si="67"/>
        <v>1002.822818880063</v>
      </c>
      <c r="F328" s="23">
        <f t="shared" si="67"/>
        <v>1073.5495805824005</v>
      </c>
      <c r="G328" s="23">
        <f t="shared" si="67"/>
        <v>1082.4133345703065</v>
      </c>
      <c r="H328" s="23">
        <f t="shared" si="67"/>
        <v>1090.9637467684722</v>
      </c>
      <c r="I328" s="23">
        <f t="shared" si="67"/>
        <v>1186.9777568553607</v>
      </c>
      <c r="J328" s="23">
        <f t="shared" si="67"/>
        <v>1212.4806450670485</v>
      </c>
      <c r="K328" s="23">
        <f>+K160/K48*1000</f>
        <v>941.6182309949934</v>
      </c>
      <c r="L328" s="23"/>
      <c r="M328" s="23"/>
      <c r="N328" s="1"/>
    </row>
    <row r="329" spans="1:14" ht="12.75">
      <c r="A329" t="s">
        <v>5</v>
      </c>
      <c r="B329" s="23">
        <f t="shared" si="67"/>
        <v>1354.7147646900469</v>
      </c>
      <c r="C329" s="23">
        <f t="shared" si="67"/>
        <v>1353.675210799874</v>
      </c>
      <c r="D329" s="23">
        <f t="shared" si="67"/>
        <v>1343.4626452069015</v>
      </c>
      <c r="E329" s="23">
        <f t="shared" si="67"/>
        <v>1332.2212107313235</v>
      </c>
      <c r="F329" s="23">
        <f t="shared" si="67"/>
        <v>1392.6525843108504</v>
      </c>
      <c r="G329" s="23">
        <f t="shared" si="67"/>
        <v>1414.2903620269922</v>
      </c>
      <c r="H329" s="23">
        <f t="shared" si="67"/>
        <v>1378.2288634224853</v>
      </c>
      <c r="I329" s="23">
        <f t="shared" si="67"/>
        <v>1449.4968375423805</v>
      </c>
      <c r="J329" s="23">
        <f t="shared" si="67"/>
        <v>1448.7667164490283</v>
      </c>
      <c r="K329" s="23">
        <f>+K161/K49*1000</f>
        <v>1520.2670093077188</v>
      </c>
      <c r="L329" s="23">
        <f aca="true" t="shared" si="68" ref="L329:M332">+L161/L49*1000</f>
        <v>1480.603062620196</v>
      </c>
      <c r="M329" s="23">
        <f t="shared" si="68"/>
        <v>1539.571445042975</v>
      </c>
      <c r="N329" s="1"/>
    </row>
    <row r="330" spans="1:14" ht="12.75">
      <c r="A330" t="s">
        <v>10</v>
      </c>
      <c r="B330" s="23">
        <f t="shared" si="67"/>
        <v>1460.8145621164233</v>
      </c>
      <c r="C330" s="23">
        <f t="shared" si="67"/>
        <v>1370.872206619262</v>
      </c>
      <c r="D330" s="23">
        <f t="shared" si="67"/>
        <v>1389.309374716399</v>
      </c>
      <c r="E330" s="23">
        <f t="shared" si="67"/>
        <v>1362.5627381382699</v>
      </c>
      <c r="F330" s="23">
        <f t="shared" si="67"/>
        <v>1353.5339325357672</v>
      </c>
      <c r="G330" s="23">
        <f t="shared" si="67"/>
        <v>1406.2938359512389</v>
      </c>
      <c r="H330" s="23">
        <f t="shared" si="67"/>
        <v>1391.7693931695892</v>
      </c>
      <c r="I330" s="23">
        <f t="shared" si="67"/>
        <v>1453.4858303306373</v>
      </c>
      <c r="J330" s="23">
        <f t="shared" si="67"/>
        <v>1395.860087867523</v>
      </c>
      <c r="K330" s="23">
        <f>+K162/K50*1000</f>
        <v>1367.1135917285642</v>
      </c>
      <c r="L330" s="23">
        <f t="shared" si="68"/>
        <v>1310.4293720125268</v>
      </c>
      <c r="M330" s="23">
        <f t="shared" si="68"/>
        <v>1338.13906309917</v>
      </c>
      <c r="N330" s="1"/>
    </row>
    <row r="331" spans="1:14" ht="12.75">
      <c r="A331" t="s">
        <v>4</v>
      </c>
      <c r="B331" s="23">
        <f t="shared" si="67"/>
        <v>1338.5688847598035</v>
      </c>
      <c r="C331" s="23">
        <f t="shared" si="67"/>
        <v>1368.9538160694772</v>
      </c>
      <c r="D331" s="23">
        <f t="shared" si="67"/>
        <v>1396.7393368528997</v>
      </c>
      <c r="E331" s="23">
        <f t="shared" si="67"/>
        <v>1439.7680508791618</v>
      </c>
      <c r="F331" s="23">
        <f t="shared" si="67"/>
        <v>1500.424597094279</v>
      </c>
      <c r="G331" s="23">
        <f t="shared" si="67"/>
        <v>1510.4786897113383</v>
      </c>
      <c r="H331" s="23">
        <f t="shared" si="67"/>
        <v>1501.4401488451974</v>
      </c>
      <c r="I331" s="23">
        <f t="shared" si="67"/>
        <v>1545.1711464375858</v>
      </c>
      <c r="J331" s="23">
        <f t="shared" si="67"/>
        <v>1545.1729703790952</v>
      </c>
      <c r="K331" s="23">
        <f>+K163/K51*1000</f>
        <v>1583.4253476415583</v>
      </c>
      <c r="L331" s="23">
        <f t="shared" si="68"/>
        <v>1551.5537930327168</v>
      </c>
      <c r="M331" s="23">
        <f t="shared" si="68"/>
        <v>1576.5961049957662</v>
      </c>
      <c r="N331" s="1"/>
    </row>
    <row r="332" spans="1:14" ht="12.75">
      <c r="A332" t="s">
        <v>9</v>
      </c>
      <c r="B332" s="23">
        <f t="shared" si="67"/>
        <v>2571.2508563804854</v>
      </c>
      <c r="C332" s="23">
        <f t="shared" si="67"/>
        <v>2652.1672716817025</v>
      </c>
      <c r="D332" s="23">
        <f t="shared" si="67"/>
        <v>2588.989677822959</v>
      </c>
      <c r="E332" s="23">
        <f t="shared" si="67"/>
        <v>2562.9613181152017</v>
      </c>
      <c r="F332" s="23">
        <f t="shared" si="67"/>
        <v>2561.4939737759923</v>
      </c>
      <c r="G332" s="23">
        <f t="shared" si="67"/>
        <v>2501.4058679706604</v>
      </c>
      <c r="H332" s="23">
        <f t="shared" si="67"/>
        <v>2287.8589177250137</v>
      </c>
      <c r="I332" s="23">
        <f t="shared" si="67"/>
        <v>2287.7684311311723</v>
      </c>
      <c r="J332" s="23">
        <f t="shared" si="67"/>
        <v>2377.9657555230283</v>
      </c>
      <c r="K332" s="23">
        <f>+K164/K52*1000</f>
        <v>2319.796868673235</v>
      </c>
      <c r="L332" s="23">
        <f t="shared" si="68"/>
        <v>2291.0080418612843</v>
      </c>
      <c r="M332" s="23">
        <f t="shared" si="68"/>
        <v>2380.383073052878</v>
      </c>
      <c r="N332" s="1"/>
    </row>
    <row r="333" spans="1:13" ht="12.75">
      <c r="A333" t="s">
        <v>25</v>
      </c>
      <c r="B333" s="23">
        <f t="shared" si="67"/>
        <v>1536.2880300080483</v>
      </c>
      <c r="C333" s="23">
        <f t="shared" si="67"/>
        <v>1506.590376473993</v>
      </c>
      <c r="D333" s="23">
        <f t="shared" si="67"/>
        <v>1504.565030694867</v>
      </c>
      <c r="E333" s="23">
        <f t="shared" si="67"/>
        <v>1487.15444993433</v>
      </c>
      <c r="F333" s="23">
        <f t="shared" si="67"/>
        <v>1510.5189017990315</v>
      </c>
      <c r="G333" s="23">
        <f t="shared" si="67"/>
        <v>1538.364266011034</v>
      </c>
      <c r="H333" s="23">
        <f t="shared" si="67"/>
        <v>1495.2213238823051</v>
      </c>
      <c r="I333" s="23">
        <f t="shared" si="67"/>
        <v>1551.199701538724</v>
      </c>
      <c r="J333" s="23">
        <f t="shared" si="67"/>
        <v>1530.037054452588</v>
      </c>
      <c r="K333" s="23">
        <f t="shared" si="67"/>
        <v>1528.0739009821464</v>
      </c>
      <c r="L333" s="23">
        <f t="shared" si="67"/>
        <v>1499.1336641349374</v>
      </c>
      <c r="M333" s="23">
        <f t="shared" si="67"/>
        <v>1544.5833480030658</v>
      </c>
    </row>
    <row r="341" spans="1:2" ht="12.75">
      <c r="A341" s="11" t="s">
        <v>16</v>
      </c>
      <c r="B341" t="s">
        <v>26</v>
      </c>
    </row>
    <row r="342" spans="1:14" ht="12.75">
      <c r="A342" s="2" t="s">
        <v>3</v>
      </c>
      <c r="B342" s="2">
        <v>1989</v>
      </c>
      <c r="C342" s="2">
        <v>1990</v>
      </c>
      <c r="D342" s="2">
        <v>1991</v>
      </c>
      <c r="E342" s="2">
        <v>1992</v>
      </c>
      <c r="F342" s="2">
        <v>1993</v>
      </c>
      <c r="G342" s="2">
        <v>1994</v>
      </c>
      <c r="H342" s="2">
        <v>1995</v>
      </c>
      <c r="I342" s="2">
        <v>1996</v>
      </c>
      <c r="J342" s="2">
        <v>1997</v>
      </c>
      <c r="K342" s="2">
        <v>1998</v>
      </c>
      <c r="L342" s="2">
        <v>1999</v>
      </c>
      <c r="M342" s="2">
        <v>2000</v>
      </c>
      <c r="N342" s="2">
        <v>2001</v>
      </c>
    </row>
    <row r="343" spans="1:14" ht="12.75">
      <c r="A343" t="s">
        <v>6</v>
      </c>
      <c r="B343" s="6">
        <f aca="true" t="shared" si="69" ref="B343:E346">+B7/$B7</f>
        <v>1</v>
      </c>
      <c r="C343" s="29">
        <f t="shared" si="69"/>
        <v>1.0246905297057936</v>
      </c>
      <c r="D343" s="29">
        <f t="shared" si="69"/>
        <v>1.04176590962461</v>
      </c>
      <c r="E343" s="29">
        <f t="shared" si="69"/>
        <v>1.0564259116374248</v>
      </c>
      <c r="F343" s="29">
        <f aca="true" t="shared" si="70" ref="F343:M343">+F7/$B7</f>
        <v>1.0692072863900164</v>
      </c>
      <c r="G343" s="29">
        <f t="shared" si="70"/>
        <v>1.0796739239826898</v>
      </c>
      <c r="H343" s="29">
        <f t="shared" si="70"/>
        <v>1.0890335133684457</v>
      </c>
      <c r="I343" s="29">
        <f t="shared" si="70"/>
        <v>1.0895367170988628</v>
      </c>
      <c r="J343" s="29">
        <f t="shared" si="70"/>
        <v>1.0815860981582743</v>
      </c>
      <c r="K343" s="29">
        <f t="shared" si="70"/>
        <v>1.0828944278573585</v>
      </c>
      <c r="L343" s="29">
        <f t="shared" si="70"/>
        <v>1.088094199738334</v>
      </c>
      <c r="M343" s="29">
        <f t="shared" si="70"/>
        <v>1.0967493039015062</v>
      </c>
      <c r="N343" s="21"/>
    </row>
    <row r="344" spans="1:14" ht="12.75">
      <c r="A344" t="s">
        <v>7</v>
      </c>
      <c r="B344" s="6">
        <f t="shared" si="69"/>
        <v>1</v>
      </c>
      <c r="C344" s="29">
        <f t="shared" si="69"/>
        <v>1.0107207922642127</v>
      </c>
      <c r="D344" s="29">
        <f t="shared" si="69"/>
        <v>1.0295464100527865</v>
      </c>
      <c r="E344" s="29">
        <f t="shared" si="69"/>
        <v>1.0507544261222965</v>
      </c>
      <c r="F344" s="29">
        <f aca="true" t="shared" si="71" ref="F344:M344">+F8/$B8</f>
        <v>1.0770542345961602</v>
      </c>
      <c r="G344" s="29">
        <f t="shared" si="71"/>
        <v>1.1010884290185454</v>
      </c>
      <c r="H344" s="29">
        <f t="shared" si="71"/>
        <v>0.9403933292848133</v>
      </c>
      <c r="I344" s="29">
        <f t="shared" si="71"/>
        <v>0.9360022422572056</v>
      </c>
      <c r="J344" s="29">
        <f t="shared" si="71"/>
        <v>0.9550847853505863</v>
      </c>
      <c r="K344" s="29">
        <f t="shared" si="71"/>
        <v>0.974611108515906</v>
      </c>
      <c r="L344" s="29">
        <f t="shared" si="71"/>
        <v>1.0014948381370579</v>
      </c>
      <c r="M344" s="29">
        <f t="shared" si="71"/>
        <v>1.025038538795721</v>
      </c>
      <c r="N344" s="21"/>
    </row>
    <row r="345" spans="1:14" ht="12.75">
      <c r="A345" t="s">
        <v>8</v>
      </c>
      <c r="B345" s="6">
        <f t="shared" si="69"/>
        <v>1</v>
      </c>
      <c r="C345" s="29">
        <f t="shared" si="69"/>
        <v>1.0038881840134244</v>
      </c>
      <c r="D345" s="29">
        <f t="shared" si="69"/>
        <v>1.0179265747145254</v>
      </c>
      <c r="E345" s="29">
        <f t="shared" si="69"/>
        <v>1.0444071542585847</v>
      </c>
      <c r="F345" s="29">
        <f aca="true" t="shared" si="72" ref="F345:K345">+F9/$B9</f>
        <v>1.1569598493840298</v>
      </c>
      <c r="G345" s="29">
        <f t="shared" si="72"/>
        <v>1.107723161298244</v>
      </c>
      <c r="H345" s="29">
        <f t="shared" si="72"/>
        <v>1.13882863340564</v>
      </c>
      <c r="I345" s="29">
        <f t="shared" si="72"/>
        <v>1.1538493021732903</v>
      </c>
      <c r="J345" s="29">
        <f t="shared" si="72"/>
        <v>1.1541767281954733</v>
      </c>
      <c r="K345" s="29">
        <f t="shared" si="72"/>
        <v>1.1699341055130357</v>
      </c>
      <c r="L345" s="29"/>
      <c r="M345" s="29"/>
      <c r="N345" s="21"/>
    </row>
    <row r="346" spans="1:14" ht="12.75">
      <c r="A346" t="s">
        <v>5</v>
      </c>
      <c r="B346" s="6">
        <f t="shared" si="69"/>
        <v>1</v>
      </c>
      <c r="C346" s="29">
        <f t="shared" si="69"/>
        <v>1.0157346599195713</v>
      </c>
      <c r="D346" s="29">
        <f t="shared" si="69"/>
        <v>1.0327822063914742</v>
      </c>
      <c r="E346" s="29">
        <f t="shared" si="69"/>
        <v>1.0493131605460466</v>
      </c>
      <c r="F346" s="29">
        <f aca="true" t="shared" si="73" ref="F346:M346">+F10/$B10</f>
        <v>1.0670000256869108</v>
      </c>
      <c r="G346" s="29">
        <f t="shared" si="73"/>
        <v>1.088636966889572</v>
      </c>
      <c r="H346" s="29">
        <f t="shared" si="73"/>
        <v>1.1105022361882908</v>
      </c>
      <c r="I346" s="29">
        <f t="shared" si="73"/>
        <v>1.1196981502570118</v>
      </c>
      <c r="J346" s="29">
        <f t="shared" si="73"/>
        <v>1.1270588772536696</v>
      </c>
      <c r="K346" s="29">
        <f t="shared" si="73"/>
        <v>1.1479252111321363</v>
      </c>
      <c r="L346" s="29">
        <f t="shared" si="73"/>
        <v>1.1671247499093822</v>
      </c>
      <c r="M346" s="29">
        <f t="shared" si="73"/>
        <v>1.1865326380742809</v>
      </c>
      <c r="N346" s="21"/>
    </row>
    <row r="347" spans="1:14" ht="12.75">
      <c r="A347" t="s">
        <v>10</v>
      </c>
      <c r="B347" s="6">
        <f aca="true" t="shared" si="74" ref="B347:C350">+B11/$B11</f>
        <v>1</v>
      </c>
      <c r="C347" s="29">
        <f t="shared" si="74"/>
        <v>1.0159894025896488</v>
      </c>
      <c r="D347" s="29">
        <f aca="true" t="shared" si="75" ref="D347:M347">+D11/$B11</f>
        <v>1.033268498824583</v>
      </c>
      <c r="E347" s="29">
        <f t="shared" si="75"/>
        <v>1.0527141870965335</v>
      </c>
      <c r="F347" s="29">
        <f t="shared" si="75"/>
        <v>1.0764744020299264</v>
      </c>
      <c r="G347" s="29">
        <f t="shared" si="75"/>
        <v>1.1046750811597448</v>
      </c>
      <c r="H347" s="29">
        <f t="shared" si="75"/>
        <v>1.137507462965036</v>
      </c>
      <c r="I347" s="29">
        <f t="shared" si="75"/>
        <v>1.17270933616926</v>
      </c>
      <c r="J347" s="29">
        <f t="shared" si="75"/>
        <v>1.2305519795514759</v>
      </c>
      <c r="K347" s="29">
        <f t="shared" si="75"/>
        <v>1.2754627038322326</v>
      </c>
      <c r="L347" s="29">
        <f t="shared" si="75"/>
        <v>1.3136194447554013</v>
      </c>
      <c r="M347" s="29">
        <f t="shared" si="75"/>
        <v>1.3451434755028173</v>
      </c>
      <c r="N347" s="21"/>
    </row>
    <row r="348" spans="1:14" ht="12.75">
      <c r="A348" t="s">
        <v>4</v>
      </c>
      <c r="B348" s="6">
        <f t="shared" si="74"/>
        <v>1</v>
      </c>
      <c r="C348" s="29">
        <f t="shared" si="74"/>
        <v>1.0066550032588935</v>
      </c>
      <c r="D348" s="29">
        <f aca="true" t="shared" si="76" ref="D348:M348">+D12/$B12</f>
        <v>1.0157112963534698</v>
      </c>
      <c r="E348" s="29">
        <f t="shared" si="76"/>
        <v>1.0292957359953345</v>
      </c>
      <c r="F348" s="29">
        <f t="shared" si="76"/>
        <v>1.0438864304254858</v>
      </c>
      <c r="G348" s="29">
        <f t="shared" si="76"/>
        <v>1.0618961041931094</v>
      </c>
      <c r="H348" s="29">
        <f t="shared" si="76"/>
        <v>1.075068894148857</v>
      </c>
      <c r="I348" s="29">
        <f t="shared" si="76"/>
        <v>1.0724046059025991</v>
      </c>
      <c r="J348" s="29">
        <f t="shared" si="76"/>
        <v>1.0675448526637166</v>
      </c>
      <c r="K348" s="29">
        <f t="shared" si="76"/>
        <v>1.0797799961121974</v>
      </c>
      <c r="L348" s="29">
        <f t="shared" si="76"/>
        <v>1.0893965901684333</v>
      </c>
      <c r="M348" s="29">
        <f t="shared" si="76"/>
        <v>1.0987387511005913</v>
      </c>
      <c r="N348" s="21"/>
    </row>
    <row r="349" spans="1:14" ht="12.75">
      <c r="A349" t="s">
        <v>9</v>
      </c>
      <c r="B349" s="6">
        <f t="shared" si="74"/>
        <v>1</v>
      </c>
      <c r="C349" s="29">
        <f t="shared" si="74"/>
        <v>1.0015640833590342</v>
      </c>
      <c r="D349" s="29">
        <f aca="true" t="shared" si="77" ref="D349:M349">+D13/$B13</f>
        <v>1.0057055998590123</v>
      </c>
      <c r="E349" s="29">
        <f t="shared" si="77"/>
        <v>1.0105850993523373</v>
      </c>
      <c r="F349" s="29">
        <f t="shared" si="77"/>
        <v>1.0157289509626823</v>
      </c>
      <c r="G349" s="29">
        <f t="shared" si="77"/>
        <v>1.0263581090011895</v>
      </c>
      <c r="H349" s="29">
        <f t="shared" si="77"/>
        <v>1.0376371326607041</v>
      </c>
      <c r="I349" s="29">
        <f t="shared" si="77"/>
        <v>1.0422853240516368</v>
      </c>
      <c r="J349" s="29">
        <f t="shared" si="77"/>
        <v>1.044917830550293</v>
      </c>
      <c r="K349" s="29">
        <f t="shared" si="77"/>
        <v>1.0546988588800281</v>
      </c>
      <c r="L349" s="29">
        <f t="shared" si="77"/>
        <v>1.0607128695422303</v>
      </c>
      <c r="M349" s="29">
        <f t="shared" si="77"/>
        <v>1.0697559148786184</v>
      </c>
      <c r="N349" s="21"/>
    </row>
    <row r="350" spans="1:14" ht="12.75">
      <c r="A350" t="s">
        <v>24</v>
      </c>
      <c r="B350" s="6">
        <f t="shared" si="74"/>
        <v>1</v>
      </c>
      <c r="C350" s="29">
        <f t="shared" si="74"/>
        <v>1.0136402346617301</v>
      </c>
      <c r="D350" s="29">
        <f aca="true" t="shared" si="78" ref="D350:M350">+D14/$B14</f>
        <v>1.0290112228698454</v>
      </c>
      <c r="E350" s="29">
        <f t="shared" si="78"/>
        <v>1.0458474243542155</v>
      </c>
      <c r="F350" s="29">
        <f t="shared" si="78"/>
        <v>1.0670764205930272</v>
      </c>
      <c r="G350" s="29">
        <f t="shared" si="78"/>
        <v>1.0882731726561803</v>
      </c>
      <c r="H350" s="29">
        <f t="shared" si="78"/>
        <v>1.1054137970930926</v>
      </c>
      <c r="I350" s="29">
        <f t="shared" si="78"/>
        <v>1.1231471453472603</v>
      </c>
      <c r="J350" s="29">
        <f t="shared" si="78"/>
        <v>1.1494953786509416</v>
      </c>
      <c r="K350" s="29">
        <f t="shared" si="78"/>
        <v>1.1777431732441623</v>
      </c>
      <c r="L350" s="29">
        <f t="shared" si="78"/>
        <v>1.1750839771104287</v>
      </c>
      <c r="M350" s="29">
        <f t="shared" si="78"/>
        <v>1.197105800727201</v>
      </c>
      <c r="N350" s="28"/>
    </row>
    <row r="354" ht="12.75">
      <c r="A354" s="11" t="s">
        <v>16</v>
      </c>
    </row>
    <row r="355" spans="1:14" ht="12.75">
      <c r="A355" s="3" t="s">
        <v>11</v>
      </c>
      <c r="B355" s="3">
        <v>1989</v>
      </c>
      <c r="C355" s="3">
        <v>1990</v>
      </c>
      <c r="D355" s="3">
        <v>1991</v>
      </c>
      <c r="E355" s="3">
        <v>1992</v>
      </c>
      <c r="F355" s="3">
        <v>1993</v>
      </c>
      <c r="G355" s="3">
        <v>1994</v>
      </c>
      <c r="H355" s="3">
        <v>1995</v>
      </c>
      <c r="I355" s="3">
        <v>1996</v>
      </c>
      <c r="J355" s="3">
        <v>1997</v>
      </c>
      <c r="K355" s="3">
        <v>1998</v>
      </c>
      <c r="L355" s="3">
        <v>1999</v>
      </c>
      <c r="M355" s="3">
        <v>2000</v>
      </c>
      <c r="N355" s="3">
        <v>2001</v>
      </c>
    </row>
    <row r="356" spans="1:14" ht="12.75">
      <c r="A356" t="s">
        <v>6</v>
      </c>
      <c r="B356" s="6">
        <f aca="true" t="shared" si="79" ref="B356:M356">+B20/$B20</f>
        <v>1</v>
      </c>
      <c r="C356" s="29">
        <f t="shared" si="79"/>
        <v>0.9227376674289448</v>
      </c>
      <c r="D356" s="29">
        <f t="shared" si="79"/>
        <v>0.9343351845802026</v>
      </c>
      <c r="E356" s="29">
        <f t="shared" si="79"/>
        <v>1.0124142437112056</v>
      </c>
      <c r="F356" s="29">
        <f t="shared" si="79"/>
        <v>1.0486769029728846</v>
      </c>
      <c r="G356" s="29">
        <f t="shared" si="79"/>
        <v>1.0578242404442992</v>
      </c>
      <c r="H356" s="29">
        <f t="shared" si="79"/>
        <v>1.056844168572362</v>
      </c>
      <c r="I356" s="29">
        <f t="shared" si="79"/>
        <v>1.1197321136883371</v>
      </c>
      <c r="J356" s="29">
        <f t="shared" si="79"/>
        <v>1.1239790918000654</v>
      </c>
      <c r="K356" s="29">
        <f t="shared" si="79"/>
        <v>1.1332897745834694</v>
      </c>
      <c r="L356" s="29">
        <f t="shared" si="79"/>
        <v>1.1403136229990198</v>
      </c>
      <c r="M356" s="29">
        <f t="shared" si="79"/>
        <v>1.1479908526625286</v>
      </c>
      <c r="N356" s="21"/>
    </row>
    <row r="357" spans="1:14" ht="12.75">
      <c r="A357" t="s">
        <v>7</v>
      </c>
      <c r="B357" s="6">
        <f aca="true" t="shared" si="80" ref="B357:M357">+B21/$B21</f>
        <v>1</v>
      </c>
      <c r="C357" s="29">
        <f t="shared" si="80"/>
        <v>1.0109512912716574</v>
      </c>
      <c r="D357" s="29">
        <f t="shared" si="80"/>
        <v>1.0403726708074534</v>
      </c>
      <c r="E357" s="29">
        <f t="shared" si="80"/>
        <v>1.067832625040863</v>
      </c>
      <c r="F357" s="29">
        <f t="shared" si="80"/>
        <v>1.0952925792742727</v>
      </c>
      <c r="G357" s="29">
        <f t="shared" si="80"/>
        <v>1.1304347826086956</v>
      </c>
      <c r="H357" s="29">
        <f t="shared" si="80"/>
        <v>0.9014383785550834</v>
      </c>
      <c r="I357" s="29">
        <f t="shared" si="80"/>
        <v>0.900294213795358</v>
      </c>
      <c r="J357" s="29">
        <f t="shared" si="80"/>
        <v>0.9284079764628964</v>
      </c>
      <c r="K357" s="29">
        <f t="shared" si="80"/>
        <v>0.9511278195488722</v>
      </c>
      <c r="L357" s="29">
        <f t="shared" si="80"/>
        <v>0.9800588427590716</v>
      </c>
      <c r="M357" s="29">
        <f t="shared" si="80"/>
        <v>1.0088264138607388</v>
      </c>
      <c r="N357" s="21"/>
    </row>
    <row r="358" spans="1:14" ht="12.75">
      <c r="A358" t="s">
        <v>8</v>
      </c>
      <c r="B358" s="6">
        <f aca="true" t="shared" si="81" ref="B358:K358">+B22/$B22</f>
        <v>1</v>
      </c>
      <c r="C358" s="29">
        <f t="shared" si="81"/>
        <v>1.0037585673225735</v>
      </c>
      <c r="D358" s="29">
        <f t="shared" si="81"/>
        <v>1.0179084678310855</v>
      </c>
      <c r="E358" s="29">
        <f t="shared" si="81"/>
        <v>1.0382489498120717</v>
      </c>
      <c r="F358" s="29">
        <f t="shared" si="81"/>
        <v>1.0240990493035595</v>
      </c>
      <c r="G358" s="29">
        <f t="shared" si="81"/>
        <v>1.1061242538138403</v>
      </c>
      <c r="H358" s="29">
        <f t="shared" si="81"/>
        <v>1.14348883484413</v>
      </c>
      <c r="I358" s="29">
        <f t="shared" si="81"/>
        <v>1.2157859827548088</v>
      </c>
      <c r="J358" s="29">
        <f t="shared" si="81"/>
        <v>1.2542560247623258</v>
      </c>
      <c r="K358" s="29">
        <f t="shared" si="81"/>
        <v>1.2841034711474686</v>
      </c>
      <c r="L358" s="29"/>
      <c r="M358" s="29"/>
      <c r="N358" s="21"/>
    </row>
    <row r="359" spans="1:14" ht="12.75">
      <c r="A359" t="s">
        <v>5</v>
      </c>
      <c r="B359" s="6">
        <f aca="true" t="shared" si="82" ref="B359:M359">+B23/$B23</f>
        <v>1</v>
      </c>
      <c r="C359" s="29">
        <f t="shared" si="82"/>
        <v>1.0288096464617558</v>
      </c>
      <c r="D359" s="29">
        <f t="shared" si="82"/>
        <v>1.0445881746894854</v>
      </c>
      <c r="E359" s="29">
        <f t="shared" si="82"/>
        <v>1.059469978822048</v>
      </c>
      <c r="F359" s="29">
        <f t="shared" si="82"/>
        <v>1.0797512067616812</v>
      </c>
      <c r="G359" s="29">
        <f t="shared" si="82"/>
        <v>1.101425218934234</v>
      </c>
      <c r="H359" s="29">
        <f t="shared" si="82"/>
        <v>1.1319329174059871</v>
      </c>
      <c r="I359" s="29">
        <f t="shared" si="82"/>
        <v>1.1970503501039818</v>
      </c>
      <c r="J359" s="29">
        <f t="shared" si="82"/>
        <v>1.2185526491519278</v>
      </c>
      <c r="K359" s="29">
        <f t="shared" si="82"/>
        <v>1.2443477763150363</v>
      </c>
      <c r="L359" s="29">
        <f t="shared" si="82"/>
        <v>1.2616526434281572</v>
      </c>
      <c r="M359" s="29">
        <f t="shared" si="82"/>
        <v>1.288306336214298</v>
      </c>
      <c r="N359" s="21"/>
    </row>
    <row r="360" spans="1:14" ht="12.75">
      <c r="A360" t="s">
        <v>10</v>
      </c>
      <c r="B360" s="6">
        <f aca="true" t="shared" si="83" ref="B360:M360">+B24/$B24</f>
        <v>1</v>
      </c>
      <c r="C360" s="29">
        <f t="shared" si="83"/>
        <v>1.0117447221548168</v>
      </c>
      <c r="D360" s="29">
        <f t="shared" si="83"/>
        <v>1.025236593059937</v>
      </c>
      <c r="E360" s="29">
        <f t="shared" si="83"/>
        <v>1.047561271536035</v>
      </c>
      <c r="F360" s="29">
        <f t="shared" si="83"/>
        <v>1.0762678961417131</v>
      </c>
      <c r="G360" s="29">
        <f t="shared" si="83"/>
        <v>1.1122785731618539</v>
      </c>
      <c r="H360" s="29">
        <f t="shared" si="83"/>
        <v>1.1481193884979375</v>
      </c>
      <c r="I360" s="29">
        <f t="shared" si="83"/>
        <v>1.1947342877942246</v>
      </c>
      <c r="J360" s="29">
        <f t="shared" si="83"/>
        <v>1.2501334627517593</v>
      </c>
      <c r="K360" s="29">
        <f t="shared" si="83"/>
        <v>1.2968696918223732</v>
      </c>
      <c r="L360" s="29">
        <f t="shared" si="83"/>
        <v>1.3623149720941519</v>
      </c>
      <c r="M360" s="29">
        <f t="shared" si="83"/>
        <v>1.4295559330259646</v>
      </c>
      <c r="N360" s="21"/>
    </row>
    <row r="361" spans="1:14" ht="12.75">
      <c r="A361" t="s">
        <v>4</v>
      </c>
      <c r="B361" s="6">
        <f aca="true" t="shared" si="84" ref="B361:M361">+B25/$B25</f>
        <v>1</v>
      </c>
      <c r="C361" s="29">
        <f t="shared" si="84"/>
        <v>1.0136367240149053</v>
      </c>
      <c r="D361" s="29">
        <f t="shared" si="84"/>
        <v>1.029969079521129</v>
      </c>
      <c r="E361" s="29">
        <f t="shared" si="84"/>
        <v>1.056766827876001</v>
      </c>
      <c r="F361" s="29">
        <f t="shared" si="84"/>
        <v>1.0792039958772695</v>
      </c>
      <c r="G361" s="29">
        <f t="shared" si="84"/>
        <v>1.1032268294616665</v>
      </c>
      <c r="H361" s="29">
        <f t="shared" si="84"/>
        <v>1.1257432807420915</v>
      </c>
      <c r="I361" s="29">
        <f t="shared" si="84"/>
        <v>1.180765876476651</v>
      </c>
      <c r="J361" s="29">
        <f t="shared" si="84"/>
        <v>1.179814477126774</v>
      </c>
      <c r="K361" s="29">
        <f t="shared" si="84"/>
        <v>1.1968603821454056</v>
      </c>
      <c r="L361" s="29">
        <f t="shared" si="84"/>
        <v>1.2154126694680092</v>
      </c>
      <c r="M361" s="29">
        <f t="shared" si="84"/>
        <v>1.2397526361690319</v>
      </c>
      <c r="N361" s="21"/>
    </row>
    <row r="362" spans="1:14" ht="12.75">
      <c r="A362" t="s">
        <v>9</v>
      </c>
      <c r="B362" s="6">
        <f aca="true" t="shared" si="85" ref="B362:M362">+B26/$B26</f>
        <v>1</v>
      </c>
      <c r="C362" s="29">
        <f t="shared" si="85"/>
        <v>1.0068200208068432</v>
      </c>
      <c r="D362" s="29">
        <f t="shared" si="85"/>
        <v>1.0178014102415907</v>
      </c>
      <c r="E362" s="29">
        <f t="shared" si="85"/>
        <v>1.0306900936307941</v>
      </c>
      <c r="F362" s="29">
        <f t="shared" si="85"/>
        <v>1.0456594613339498</v>
      </c>
      <c r="G362" s="29">
        <f t="shared" si="85"/>
        <v>1.0600508611721189</v>
      </c>
      <c r="H362" s="29">
        <f t="shared" si="85"/>
        <v>1.0798751589411628</v>
      </c>
      <c r="I362" s="29">
        <f t="shared" si="85"/>
        <v>1.1180210380302855</v>
      </c>
      <c r="J362" s="29">
        <f t="shared" si="85"/>
        <v>1.1185990058952722</v>
      </c>
      <c r="K362" s="29">
        <f t="shared" si="85"/>
        <v>1.1284822563865449</v>
      </c>
      <c r="L362" s="29">
        <f t="shared" si="85"/>
        <v>1.1409085654837592</v>
      </c>
      <c r="M362" s="29">
        <f t="shared" si="85"/>
        <v>1.164431857588718</v>
      </c>
      <c r="N362" s="21"/>
    </row>
    <row r="363" spans="1:14" ht="12.75">
      <c r="A363" t="s">
        <v>24</v>
      </c>
      <c r="B363" s="6">
        <f aca="true" t="shared" si="86" ref="B363:M363">+B27/$B27</f>
        <v>1</v>
      </c>
      <c r="C363" s="29">
        <f t="shared" si="86"/>
        <v>1.013506674934605</v>
      </c>
      <c r="D363" s="29">
        <f t="shared" si="86"/>
        <v>1.028431728925667</v>
      </c>
      <c r="E363" s="29">
        <f t="shared" si="86"/>
        <v>1.049807200233783</v>
      </c>
      <c r="F363" s="29">
        <f t="shared" si="86"/>
        <v>1.0720023378308066</v>
      </c>
      <c r="G363" s="29">
        <f t="shared" si="86"/>
        <v>1.099186748490745</v>
      </c>
      <c r="H363" s="29">
        <f t="shared" si="86"/>
        <v>1.1167561172051519</v>
      </c>
      <c r="I363" s="29">
        <f t="shared" si="86"/>
        <v>1.1694499682824784</v>
      </c>
      <c r="J363" s="29">
        <f t="shared" si="86"/>
        <v>1.196392042822218</v>
      </c>
      <c r="K363" s="29">
        <f t="shared" si="86"/>
        <v>1.2248665369455671</v>
      </c>
      <c r="L363" s="29">
        <f t="shared" si="86"/>
        <v>1.2139257738718898</v>
      </c>
      <c r="M363" s="29">
        <f t="shared" si="86"/>
        <v>1.2503118295664322</v>
      </c>
      <c r="N363" s="28"/>
    </row>
    <row r="367" ht="12.75">
      <c r="A367" s="11" t="s">
        <v>16</v>
      </c>
    </row>
    <row r="368" spans="1:14" ht="12.75">
      <c r="A368" s="4" t="s">
        <v>12</v>
      </c>
      <c r="B368" s="4">
        <v>1989</v>
      </c>
      <c r="C368" s="4">
        <v>1990</v>
      </c>
      <c r="D368" s="4">
        <v>1991</v>
      </c>
      <c r="E368" s="4">
        <v>1992</v>
      </c>
      <c r="F368" s="4">
        <v>1993</v>
      </c>
      <c r="G368" s="4">
        <v>1994</v>
      </c>
      <c r="H368" s="4">
        <v>1995</v>
      </c>
      <c r="I368" s="4">
        <v>1996</v>
      </c>
      <c r="J368" s="4">
        <v>1997</v>
      </c>
      <c r="K368" s="4">
        <v>1998</v>
      </c>
      <c r="L368" s="4">
        <v>1999</v>
      </c>
      <c r="M368" s="4">
        <v>2000</v>
      </c>
      <c r="N368" s="4">
        <v>2001</v>
      </c>
    </row>
    <row r="369" spans="1:14" ht="12.75">
      <c r="A369" t="s">
        <v>6</v>
      </c>
      <c r="B369" s="6">
        <f aca="true" t="shared" si="87" ref="B369:M369">+B33/$B33</f>
        <v>1</v>
      </c>
      <c r="C369" s="29">
        <f t="shared" si="87"/>
        <v>0.7286486486486486</v>
      </c>
      <c r="D369" s="29">
        <f t="shared" si="87"/>
        <v>0.7286486486486486</v>
      </c>
      <c r="E369" s="29">
        <f t="shared" si="87"/>
        <v>1.0583783783783784</v>
      </c>
      <c r="F369" s="29">
        <f t="shared" si="87"/>
        <v>1.025945945945946</v>
      </c>
      <c r="G369" s="29">
        <f t="shared" si="87"/>
        <v>1.1221621621621622</v>
      </c>
      <c r="H369" s="29">
        <f t="shared" si="87"/>
        <v>1.04</v>
      </c>
      <c r="I369" s="29">
        <f t="shared" si="87"/>
        <v>1.3102702702702702</v>
      </c>
      <c r="J369" s="29">
        <f t="shared" si="87"/>
        <v>2.1005405405405404</v>
      </c>
      <c r="K369" s="29">
        <f t="shared" si="87"/>
        <v>2.0854054054054054</v>
      </c>
      <c r="L369" s="29">
        <f t="shared" si="87"/>
        <v>2.078918918918919</v>
      </c>
      <c r="M369" s="29">
        <f t="shared" si="87"/>
        <v>2.0875675675675676</v>
      </c>
      <c r="N369" s="21"/>
    </row>
    <row r="370" spans="1:14" ht="12.75">
      <c r="A370" t="s">
        <v>7</v>
      </c>
      <c r="B370" s="6">
        <f aca="true" t="shared" si="88" ref="B370:M370">+B34/$B34</f>
        <v>1</v>
      </c>
      <c r="C370" s="29">
        <f t="shared" si="88"/>
        <v>1.1145662847790507</v>
      </c>
      <c r="D370" s="29">
        <f t="shared" si="88"/>
        <v>1.0662847790507366</v>
      </c>
      <c r="E370" s="29">
        <f t="shared" si="88"/>
        <v>1.2279050736497545</v>
      </c>
      <c r="F370" s="29">
        <f t="shared" si="88"/>
        <v>1.1841243862520459</v>
      </c>
      <c r="G370" s="29">
        <f t="shared" si="88"/>
        <v>1.2851882160392798</v>
      </c>
      <c r="H370" s="29">
        <f t="shared" si="88"/>
        <v>1.1485270049099836</v>
      </c>
      <c r="I370" s="29">
        <f t="shared" si="88"/>
        <v>1.1620294599018004</v>
      </c>
      <c r="J370" s="29">
        <f t="shared" si="88"/>
        <v>1.8563829787234043</v>
      </c>
      <c r="K370" s="29">
        <f t="shared" si="88"/>
        <v>2.1808510638297873</v>
      </c>
      <c r="L370" s="29">
        <f t="shared" si="88"/>
        <v>2.175531914893617</v>
      </c>
      <c r="M370" s="29">
        <f t="shared" si="88"/>
        <v>2.181669394435352</v>
      </c>
      <c r="N370" s="21"/>
    </row>
    <row r="371" spans="1:14" ht="12.75">
      <c r="A371" t="s">
        <v>8</v>
      </c>
      <c r="B371" s="6">
        <f aca="true" t="shared" si="89" ref="B371:K371">+B35/$B35</f>
        <v>1</v>
      </c>
      <c r="C371" s="29">
        <f t="shared" si="89"/>
        <v>1.0454545454545454</v>
      </c>
      <c r="D371" s="29">
        <f t="shared" si="89"/>
        <v>1.0555555555555556</v>
      </c>
      <c r="E371" s="29">
        <f t="shared" si="89"/>
        <v>1.0656565656565657</v>
      </c>
      <c r="F371" s="29">
        <f t="shared" si="89"/>
        <v>1.0656565656565657</v>
      </c>
      <c r="G371" s="29">
        <f t="shared" si="89"/>
        <v>1.1464646464646464</v>
      </c>
      <c r="H371" s="29">
        <f t="shared" si="89"/>
        <v>1.1414141414141414</v>
      </c>
      <c r="I371" s="29">
        <f t="shared" si="89"/>
        <v>1.2525252525252526</v>
      </c>
      <c r="J371" s="29">
        <f t="shared" si="89"/>
        <v>1.5101010101010102</v>
      </c>
      <c r="K371" s="29">
        <f t="shared" si="89"/>
        <v>1.4898989898989898</v>
      </c>
      <c r="L371" s="29"/>
      <c r="M371" s="29"/>
      <c r="N371" s="21"/>
    </row>
    <row r="372" spans="1:14" ht="12.75">
      <c r="A372" t="s">
        <v>5</v>
      </c>
      <c r="B372" s="6">
        <f aca="true" t="shared" si="90" ref="B372:M372">+B36/$B36</f>
        <v>1</v>
      </c>
      <c r="C372" s="29">
        <f t="shared" si="90"/>
        <v>1.0930190058479532</v>
      </c>
      <c r="D372" s="29">
        <f t="shared" si="90"/>
        <v>1.0886330409356726</v>
      </c>
      <c r="E372" s="29">
        <f t="shared" si="90"/>
        <v>1.089546783625731</v>
      </c>
      <c r="F372" s="29">
        <f t="shared" si="90"/>
        <v>1.074013157894737</v>
      </c>
      <c r="G372" s="29">
        <f t="shared" si="90"/>
        <v>1.1264619883040936</v>
      </c>
      <c r="H372" s="29">
        <f t="shared" si="90"/>
        <v>1.0999634502923976</v>
      </c>
      <c r="I372" s="29">
        <f t="shared" si="90"/>
        <v>1.3201754385964912</v>
      </c>
      <c r="J372" s="29">
        <f t="shared" si="90"/>
        <v>1.963998538011696</v>
      </c>
      <c r="K372" s="29">
        <f t="shared" si="90"/>
        <v>1.5860745614035088</v>
      </c>
      <c r="L372" s="29">
        <f t="shared" si="90"/>
        <v>1.92781432748538</v>
      </c>
      <c r="M372" s="29">
        <f t="shared" si="90"/>
        <v>1.9195906432748537</v>
      </c>
      <c r="N372" s="21"/>
    </row>
    <row r="373" spans="1:14" ht="12.75">
      <c r="A373" t="s">
        <v>10</v>
      </c>
      <c r="B373" s="6">
        <f aca="true" t="shared" si="91" ref="B373:M373">+B37/$B37</f>
        <v>1</v>
      </c>
      <c r="C373" s="29">
        <f t="shared" si="91"/>
        <v>1.135367880344463</v>
      </c>
      <c r="D373" s="29">
        <f t="shared" si="91"/>
        <v>1.2933977942287354</v>
      </c>
      <c r="E373" s="29">
        <f t="shared" si="91"/>
        <v>1.441305333131893</v>
      </c>
      <c r="F373" s="29">
        <f t="shared" si="91"/>
        <v>1.5994863272397644</v>
      </c>
      <c r="G373" s="29">
        <f t="shared" si="91"/>
        <v>1.7977035806012993</v>
      </c>
      <c r="H373" s="29">
        <f t="shared" si="91"/>
        <v>1.828826106662638</v>
      </c>
      <c r="I373" s="29">
        <f t="shared" si="91"/>
        <v>1.8727904517298686</v>
      </c>
      <c r="J373" s="29">
        <f t="shared" si="91"/>
        <v>1.4784710681371809</v>
      </c>
      <c r="K373" s="29">
        <f t="shared" si="91"/>
        <v>1.3112252606133856</v>
      </c>
      <c r="L373" s="29">
        <f t="shared" si="91"/>
        <v>1.267260915546155</v>
      </c>
      <c r="M373" s="29">
        <f t="shared" si="91"/>
        <v>1.2458075237951352</v>
      </c>
      <c r="N373" s="21"/>
    </row>
    <row r="374" spans="1:14" ht="12.75">
      <c r="A374" t="s">
        <v>4</v>
      </c>
      <c r="B374" s="6">
        <f aca="true" t="shared" si="92" ref="B374:M374">+B38/$B38</f>
        <v>1</v>
      </c>
      <c r="C374" s="29">
        <f t="shared" si="92"/>
        <v>1.0744038155802862</v>
      </c>
      <c r="D374" s="29">
        <f t="shared" si="92"/>
        <v>1.0715421303656598</v>
      </c>
      <c r="E374" s="29">
        <f t="shared" si="92"/>
        <v>1.0922098569157392</v>
      </c>
      <c r="F374" s="29">
        <f t="shared" si="92"/>
        <v>1.04483306836248</v>
      </c>
      <c r="G374" s="29">
        <f t="shared" si="92"/>
        <v>1.1364069952305247</v>
      </c>
      <c r="H374" s="29">
        <f t="shared" si="92"/>
        <v>1.0845786963434023</v>
      </c>
      <c r="I374" s="29">
        <f t="shared" si="92"/>
        <v>1.286168521462639</v>
      </c>
      <c r="J374" s="29">
        <f t="shared" si="92"/>
        <v>1.9615262321144673</v>
      </c>
      <c r="K374" s="29">
        <f t="shared" si="92"/>
        <v>1.966295707472178</v>
      </c>
      <c r="L374" s="29">
        <f t="shared" si="92"/>
        <v>1.963751987281399</v>
      </c>
      <c r="M374" s="29">
        <f t="shared" si="92"/>
        <v>1.949443561208267</v>
      </c>
      <c r="N374" s="21"/>
    </row>
    <row r="375" spans="1:14" ht="12.75">
      <c r="A375" t="s">
        <v>9</v>
      </c>
      <c r="B375" s="6">
        <f aca="true" t="shared" si="93" ref="B375:M375">+B39/$B39</f>
        <v>1</v>
      </c>
      <c r="C375" s="29">
        <f t="shared" si="93"/>
        <v>1.04</v>
      </c>
      <c r="D375" s="29">
        <f t="shared" si="93"/>
        <v>1.0519626168224299</v>
      </c>
      <c r="E375" s="29">
        <f t="shared" si="93"/>
        <v>1.0605607476635515</v>
      </c>
      <c r="F375" s="29">
        <f t="shared" si="93"/>
        <v>1.0381308411214953</v>
      </c>
      <c r="G375" s="29">
        <f t="shared" si="93"/>
        <v>1.057570093457944</v>
      </c>
      <c r="H375" s="29">
        <f t="shared" si="93"/>
        <v>1.063177570093458</v>
      </c>
      <c r="I375" s="29">
        <f t="shared" si="93"/>
        <v>1.0272897196261683</v>
      </c>
      <c r="J375" s="29">
        <f t="shared" si="93"/>
        <v>1.1095327102803738</v>
      </c>
      <c r="K375" s="29">
        <f t="shared" si="93"/>
        <v>1.0983177570093459</v>
      </c>
      <c r="L375" s="29">
        <f t="shared" si="93"/>
        <v>1.0792523364485982</v>
      </c>
      <c r="M375" s="29">
        <f t="shared" si="93"/>
        <v>1.06803738317757</v>
      </c>
      <c r="N375" s="21"/>
    </row>
    <row r="376" spans="1:14" ht="12.75">
      <c r="A376" t="s">
        <v>24</v>
      </c>
      <c r="B376" s="6">
        <f aca="true" t="shared" si="94" ref="B376:M376">+B40/$B40</f>
        <v>1</v>
      </c>
      <c r="C376" s="29">
        <f t="shared" si="94"/>
        <v>1.0830617375919545</v>
      </c>
      <c r="D376" s="29">
        <f t="shared" si="94"/>
        <v>1.1263152993761059</v>
      </c>
      <c r="E376" s="29">
        <f t="shared" si="94"/>
        <v>1.2089114442685538</v>
      </c>
      <c r="F376" s="29">
        <f t="shared" si="94"/>
        <v>1.2375919545581526</v>
      </c>
      <c r="G376" s="29">
        <f t="shared" si="94"/>
        <v>1.3442592420150852</v>
      </c>
      <c r="H376" s="29">
        <f t="shared" si="94"/>
        <v>1.3210727255796628</v>
      </c>
      <c r="I376" s="29">
        <f t="shared" si="94"/>
        <v>1.4299748579942266</v>
      </c>
      <c r="J376" s="29">
        <f t="shared" si="94"/>
        <v>1.6970388304311388</v>
      </c>
      <c r="K376" s="29">
        <f t="shared" si="94"/>
        <v>1.584598193500326</v>
      </c>
      <c r="L376" s="29">
        <f t="shared" si="94"/>
        <v>1.6407486730608065</v>
      </c>
      <c r="M376" s="29">
        <f t="shared" si="94"/>
        <v>1.6296210075426016</v>
      </c>
      <c r="N376" s="28"/>
    </row>
    <row r="380" ht="12.75">
      <c r="A380" s="11" t="s">
        <v>16</v>
      </c>
    </row>
    <row r="381" spans="1:14" ht="12.75">
      <c r="A381" s="5" t="s">
        <v>13</v>
      </c>
      <c r="B381" s="5">
        <v>1989</v>
      </c>
      <c r="C381" s="5">
        <v>1990</v>
      </c>
      <c r="D381" s="5">
        <v>1991</v>
      </c>
      <c r="E381" s="5">
        <v>1992</v>
      </c>
      <c r="F381" s="5">
        <v>1993</v>
      </c>
      <c r="G381" s="5">
        <v>1994</v>
      </c>
      <c r="H381" s="5">
        <v>1995</v>
      </c>
      <c r="I381" s="5">
        <v>1996</v>
      </c>
      <c r="J381" s="5">
        <v>1997</v>
      </c>
      <c r="K381" s="5">
        <v>1998</v>
      </c>
      <c r="L381" s="5">
        <v>1999</v>
      </c>
      <c r="M381" s="5">
        <v>2000</v>
      </c>
      <c r="N381" s="5">
        <v>2001</v>
      </c>
    </row>
    <row r="382" spans="1:14" ht="12.75">
      <c r="A382" t="s">
        <v>6</v>
      </c>
      <c r="B382" s="6">
        <f aca="true" t="shared" si="95" ref="B382:M382">+B46/$B46</f>
        <v>1</v>
      </c>
      <c r="C382" s="29">
        <f t="shared" si="95"/>
        <v>0.9998646600259853</v>
      </c>
      <c r="D382" s="29">
        <f t="shared" si="95"/>
        <v>1.0155099610220875</v>
      </c>
      <c r="E382" s="29">
        <f t="shared" si="95"/>
        <v>1.0486141186660891</v>
      </c>
      <c r="F382" s="29">
        <f t="shared" si="95"/>
        <v>1.0642052836725855</v>
      </c>
      <c r="G382" s="29">
        <f t="shared" si="95"/>
        <v>1.0765482893027285</v>
      </c>
      <c r="H382" s="29">
        <f t="shared" si="95"/>
        <v>1.0820701602425293</v>
      </c>
      <c r="I382" s="29">
        <f t="shared" si="95"/>
        <v>1.100341056734517</v>
      </c>
      <c r="J382" s="29">
        <f t="shared" si="95"/>
        <v>1.1149307059333045</v>
      </c>
      <c r="K382" s="29">
        <f t="shared" si="95"/>
        <v>1.1171773495019488</v>
      </c>
      <c r="L382" s="29">
        <f t="shared" si="95"/>
        <v>1.1225909484625378</v>
      </c>
      <c r="M382" s="29">
        <f t="shared" si="95"/>
        <v>1.1311715028150715</v>
      </c>
      <c r="N382" s="21"/>
    </row>
    <row r="383" spans="1:14" ht="12.75">
      <c r="A383" t="s">
        <v>7</v>
      </c>
      <c r="B383" s="6">
        <f aca="true" t="shared" si="96" ref="B383:M383">+B47/$B47</f>
        <v>1</v>
      </c>
      <c r="C383" s="29">
        <f t="shared" si="96"/>
        <v>1.0156593032970023</v>
      </c>
      <c r="D383" s="29">
        <f t="shared" si="96"/>
        <v>1.0327757377940976</v>
      </c>
      <c r="E383" s="29">
        <f t="shared" si="96"/>
        <v>1.0613549377319267</v>
      </c>
      <c r="F383" s="29">
        <f t="shared" si="96"/>
        <v>1.0824347690932759</v>
      </c>
      <c r="G383" s="29">
        <f t="shared" si="96"/>
        <v>1.1133453789512542</v>
      </c>
      <c r="H383" s="29">
        <f t="shared" si="96"/>
        <v>0.9458335761885334</v>
      </c>
      <c r="I383" s="29">
        <f t="shared" si="96"/>
        <v>0.9427250296283344</v>
      </c>
      <c r="J383" s="29">
        <f t="shared" si="96"/>
        <v>0.9952011812476929</v>
      </c>
      <c r="K383" s="29">
        <f t="shared" si="96"/>
        <v>1.0296671912338986</v>
      </c>
      <c r="L383" s="29">
        <f t="shared" si="96"/>
        <v>1.05546812768355</v>
      </c>
      <c r="M383" s="29">
        <f t="shared" si="96"/>
        <v>1.0790542247090595</v>
      </c>
      <c r="N383" s="21"/>
    </row>
    <row r="384" spans="1:14" ht="12.75">
      <c r="A384" t="s">
        <v>8</v>
      </c>
      <c r="B384" s="6">
        <f aca="true" t="shared" si="97" ref="B384:K384">+B48/$B48</f>
        <v>1</v>
      </c>
      <c r="C384" s="29">
        <f t="shared" si="97"/>
        <v>1.0042819950671418</v>
      </c>
      <c r="D384" s="29">
        <f t="shared" si="97"/>
        <v>1.0183269388873664</v>
      </c>
      <c r="E384" s="29">
        <f t="shared" si="97"/>
        <v>1.043642093724308</v>
      </c>
      <c r="F384" s="29">
        <f t="shared" si="97"/>
        <v>1.0740271307207454</v>
      </c>
      <c r="G384" s="29">
        <f t="shared" si="97"/>
        <v>1.1077349958892848</v>
      </c>
      <c r="H384" s="29">
        <f t="shared" si="97"/>
        <v>1.1395587832282816</v>
      </c>
      <c r="I384" s="29">
        <f t="shared" si="97"/>
        <v>1.1642915867360921</v>
      </c>
      <c r="J384" s="29">
        <f t="shared" si="97"/>
        <v>1.1725472732255413</v>
      </c>
      <c r="K384" s="29">
        <f t="shared" si="97"/>
        <v>1.1905316525075362</v>
      </c>
      <c r="L384" s="29"/>
      <c r="M384" s="29"/>
      <c r="N384" s="21"/>
    </row>
    <row r="385" spans="1:14" ht="12.75">
      <c r="A385" t="s">
        <v>5</v>
      </c>
      <c r="B385" s="6">
        <f aca="true" t="shared" si="98" ref="B385:M385">+B49/$B49</f>
        <v>1</v>
      </c>
      <c r="C385" s="29">
        <f t="shared" si="98"/>
        <v>1.0184601453708915</v>
      </c>
      <c r="D385" s="29">
        <f t="shared" si="98"/>
        <v>1.035048089865642</v>
      </c>
      <c r="E385" s="29">
        <f t="shared" si="98"/>
        <v>1.0511465700790485</v>
      </c>
      <c r="F385" s="29">
        <f t="shared" si="98"/>
        <v>1.068206847605296</v>
      </c>
      <c r="G385" s="29">
        <f t="shared" si="98"/>
        <v>1.0907344411541569</v>
      </c>
      <c r="H385" s="29">
        <f t="shared" si="98"/>
        <v>1.1130515650620396</v>
      </c>
      <c r="I385" s="29">
        <f t="shared" si="98"/>
        <v>1.132554269352194</v>
      </c>
      <c r="J385" s="29">
        <f t="shared" si="98"/>
        <v>1.150353637943271</v>
      </c>
      <c r="K385" s="29">
        <f t="shared" si="98"/>
        <v>1.1713736815055922</v>
      </c>
      <c r="L385" s="29">
        <f t="shared" si="98"/>
        <v>1.1898509581263308</v>
      </c>
      <c r="M385" s="29">
        <f t="shared" si="98"/>
        <v>1.2098553633048628</v>
      </c>
      <c r="N385" s="21"/>
    </row>
    <row r="386" spans="1:14" ht="12.75">
      <c r="A386" t="s">
        <v>10</v>
      </c>
      <c r="B386" s="6">
        <f aca="true" t="shared" si="99" ref="B386:M386">+B50/$B50</f>
        <v>1</v>
      </c>
      <c r="C386" s="29">
        <f t="shared" si="99"/>
        <v>1.017431311560394</v>
      </c>
      <c r="D386" s="29">
        <f t="shared" si="99"/>
        <v>1.0365035368484423</v>
      </c>
      <c r="E386" s="29">
        <f t="shared" si="99"/>
        <v>1.0582764761952541</v>
      </c>
      <c r="F386" s="29">
        <f t="shared" si="99"/>
        <v>1.0847004130503854</v>
      </c>
      <c r="G386" s="29">
        <f t="shared" si="99"/>
        <v>1.116136975534708</v>
      </c>
      <c r="H386" s="29">
        <f t="shared" si="99"/>
        <v>1.1495238214685863</v>
      </c>
      <c r="I386" s="29">
        <f t="shared" si="99"/>
        <v>1.1857806986738908</v>
      </c>
      <c r="J386" s="29">
        <f t="shared" si="99"/>
        <v>1.237060820415057</v>
      </c>
      <c r="K386" s="29">
        <f t="shared" si="99"/>
        <v>1.2793566782053212</v>
      </c>
      <c r="L386" s="29">
        <f t="shared" si="99"/>
        <v>1.3189350992491513</v>
      </c>
      <c r="M386" s="29">
        <f t="shared" si="99"/>
        <v>1.3518787939597652</v>
      </c>
      <c r="N386" s="21"/>
    </row>
    <row r="387" spans="1:14" ht="12.75">
      <c r="A387" t="s">
        <v>4</v>
      </c>
      <c r="B387" s="6">
        <f aca="true" t="shared" si="100" ref="B387:M387">+B51/$B51</f>
        <v>1</v>
      </c>
      <c r="C387" s="29">
        <f t="shared" si="100"/>
        <v>1.0095807687841134</v>
      </c>
      <c r="D387" s="29">
        <f t="shared" si="100"/>
        <v>1.0192002477451323</v>
      </c>
      <c r="E387" s="29">
        <f t="shared" si="100"/>
        <v>1.034723028684241</v>
      </c>
      <c r="F387" s="29">
        <f t="shared" si="100"/>
        <v>1.0484457863972438</v>
      </c>
      <c r="G387" s="29">
        <f t="shared" si="100"/>
        <v>1.069465412456935</v>
      </c>
      <c r="H387" s="29">
        <f t="shared" si="100"/>
        <v>1.0818913792436031</v>
      </c>
      <c r="I387" s="29">
        <f t="shared" si="100"/>
        <v>1.0927399063213719</v>
      </c>
      <c r="J387" s="29">
        <f t="shared" si="100"/>
        <v>1.109191731506213</v>
      </c>
      <c r="K387" s="29">
        <f t="shared" si="100"/>
        <v>1.1218596368985407</v>
      </c>
      <c r="L387" s="29">
        <f t="shared" si="100"/>
        <v>1.132311384663028</v>
      </c>
      <c r="M387" s="29">
        <f t="shared" si="100"/>
        <v>1.1429179731351373</v>
      </c>
      <c r="N387" s="21"/>
    </row>
    <row r="388" spans="1:14" ht="12.75">
      <c r="A388" t="s">
        <v>9</v>
      </c>
      <c r="B388" s="6">
        <f aca="true" t="shared" si="101" ref="B388:M388">+B52/$B52</f>
        <v>1</v>
      </c>
      <c r="C388" s="29">
        <f t="shared" si="101"/>
        <v>1.0032452313128764</v>
      </c>
      <c r="D388" s="29">
        <f t="shared" si="101"/>
        <v>1.0086809937619443</v>
      </c>
      <c r="E388" s="29">
        <f t="shared" si="101"/>
        <v>1.0149010204449573</v>
      </c>
      <c r="F388" s="29">
        <f t="shared" si="101"/>
        <v>1.0209407564994772</v>
      </c>
      <c r="G388" s="29">
        <f t="shared" si="101"/>
        <v>1.0323441387516676</v>
      </c>
      <c r="H388" s="29">
        <f t="shared" si="101"/>
        <v>1.0448202502433923</v>
      </c>
      <c r="I388" s="29">
        <f t="shared" si="101"/>
        <v>1.0544838279306241</v>
      </c>
      <c r="J388" s="29">
        <f t="shared" si="101"/>
        <v>1.0592795586485415</v>
      </c>
      <c r="K388" s="29">
        <f t="shared" si="101"/>
        <v>1.0686186132044857</v>
      </c>
      <c r="L388" s="29">
        <f t="shared" si="101"/>
        <v>1.0749918869217179</v>
      </c>
      <c r="M388" s="29">
        <f t="shared" si="101"/>
        <v>1.085773266505607</v>
      </c>
      <c r="N388" s="21"/>
    </row>
    <row r="389" spans="1:14" ht="12.75">
      <c r="A389" t="s">
        <v>24</v>
      </c>
      <c r="B389" s="6">
        <f aca="true" t="shared" si="102" ref="B389:M389">+B53/$B53</f>
        <v>1</v>
      </c>
      <c r="C389" s="29">
        <f t="shared" si="102"/>
        <v>1.0148973683066242</v>
      </c>
      <c r="D389" s="29">
        <f t="shared" si="102"/>
        <v>1.0307874569376794</v>
      </c>
      <c r="E389" s="29">
        <f t="shared" si="102"/>
        <v>1.0494284474264342</v>
      </c>
      <c r="F389" s="29">
        <f t="shared" si="102"/>
        <v>1.0693222345560203</v>
      </c>
      <c r="G389" s="29">
        <f t="shared" si="102"/>
        <v>1.0945192813361195</v>
      </c>
      <c r="H389" s="29">
        <f t="shared" si="102"/>
        <v>1.1111493978453866</v>
      </c>
      <c r="I389" s="29">
        <f t="shared" si="102"/>
        <v>1.1347318383457505</v>
      </c>
      <c r="J389" s="29">
        <f t="shared" si="102"/>
        <v>1.1655127318432683</v>
      </c>
      <c r="K389" s="29">
        <f t="shared" si="102"/>
        <v>1.1930381590206691</v>
      </c>
      <c r="L389" s="29">
        <f t="shared" si="102"/>
        <v>1.1889729282706238</v>
      </c>
      <c r="M389" s="29">
        <f t="shared" si="102"/>
        <v>1.2117456043410593</v>
      </c>
      <c r="N389" s="28"/>
    </row>
    <row r="393" ht="12.75">
      <c r="A393" t="s">
        <v>0</v>
      </c>
    </row>
    <row r="394" ht="12.75">
      <c r="A394" t="s">
        <v>1</v>
      </c>
    </row>
    <row r="395" ht="12.75">
      <c r="A395" t="s">
        <v>2</v>
      </c>
    </row>
    <row r="397" ht="12.75">
      <c r="A397" s="12" t="s">
        <v>17</v>
      </c>
    </row>
    <row r="398" spans="1:14" ht="12.75">
      <c r="A398" s="2" t="s">
        <v>3</v>
      </c>
      <c r="B398" s="2">
        <v>1989</v>
      </c>
      <c r="C398" s="2">
        <v>1990</v>
      </c>
      <c r="D398" s="2">
        <v>1991</v>
      </c>
      <c r="E398" s="2">
        <v>1992</v>
      </c>
      <c r="F398" s="2">
        <v>1993</v>
      </c>
      <c r="G398" s="2">
        <v>1994</v>
      </c>
      <c r="H398" s="2">
        <v>1995</v>
      </c>
      <c r="I398" s="2">
        <v>1996</v>
      </c>
      <c r="J398" s="2">
        <v>1997</v>
      </c>
      <c r="K398" s="2">
        <v>1998</v>
      </c>
      <c r="L398" s="2">
        <v>1999</v>
      </c>
      <c r="M398" s="2">
        <v>2000</v>
      </c>
      <c r="N398" s="2">
        <v>2001</v>
      </c>
    </row>
    <row r="399" spans="1:14" ht="12.75">
      <c r="A399" t="s">
        <v>6</v>
      </c>
      <c r="B399" s="6">
        <f aca="true" t="shared" si="103" ref="B399:M399">+B63/$B63</f>
        <v>1</v>
      </c>
      <c r="C399" s="29">
        <f t="shared" si="103"/>
        <v>1.01550204738316</v>
      </c>
      <c r="D399" s="29">
        <f t="shared" si="103"/>
        <v>1.0531261151736193</v>
      </c>
      <c r="E399" s="29">
        <f t="shared" si="103"/>
        <v>1.020222823029885</v>
      </c>
      <c r="F399" s="29">
        <f t="shared" si="103"/>
        <v>1.1569287438079512</v>
      </c>
      <c r="G399" s="29">
        <f t="shared" si="103"/>
        <v>1.0878288061064638</v>
      </c>
      <c r="H399" s="29">
        <f t="shared" si="103"/>
        <v>1.0707511507079652</v>
      </c>
      <c r="I399" s="29">
        <f t="shared" si="103"/>
        <v>1.0882521940568428</v>
      </c>
      <c r="J399" s="29">
        <f t="shared" si="103"/>
        <v>1.0885999770160828</v>
      </c>
      <c r="K399" s="29">
        <f t="shared" si="103"/>
        <v>1.1306424004887106</v>
      </c>
      <c r="L399" s="29">
        <f t="shared" si="103"/>
        <v>1.1097723987346748</v>
      </c>
      <c r="M399" s="29">
        <f t="shared" si="103"/>
        <v>1.113362123713959</v>
      </c>
      <c r="N399" s="21"/>
    </row>
    <row r="400" spans="1:14" ht="12.75">
      <c r="A400" t="s">
        <v>7</v>
      </c>
      <c r="B400" s="6">
        <f aca="true" t="shared" si="104" ref="B400:M400">+B64/$B64</f>
        <v>1</v>
      </c>
      <c r="C400" s="29">
        <f t="shared" si="104"/>
        <v>0.9951456859423522</v>
      </c>
      <c r="D400" s="29">
        <f t="shared" si="104"/>
        <v>1.0514773683352092</v>
      </c>
      <c r="E400" s="29">
        <f t="shared" si="104"/>
        <v>1.0249611218859156</v>
      </c>
      <c r="F400" s="29">
        <f t="shared" si="104"/>
        <v>1.103331002530509</v>
      </c>
      <c r="G400" s="29">
        <f t="shared" si="104"/>
        <v>1.0679426331827733</v>
      </c>
      <c r="H400" s="29">
        <f t="shared" si="104"/>
        <v>0.8961877647385599</v>
      </c>
      <c r="I400" s="29">
        <f t="shared" si="104"/>
        <v>0.9227411533113818</v>
      </c>
      <c r="J400" s="29">
        <f t="shared" si="104"/>
        <v>0.9390029439170083</v>
      </c>
      <c r="K400" s="29">
        <f t="shared" si="104"/>
        <v>0.8828052961438402</v>
      </c>
      <c r="L400" s="29">
        <f t="shared" si="104"/>
        <v>0.9192837060733832</v>
      </c>
      <c r="M400" s="29">
        <f t="shared" si="104"/>
        <v>0.9262195939235486</v>
      </c>
      <c r="N400" s="21"/>
    </row>
    <row r="401" spans="1:14" ht="12.75">
      <c r="A401" t="s">
        <v>8</v>
      </c>
      <c r="B401" s="6">
        <f aca="true" t="shared" si="105" ref="B401:K401">+B65/$B65</f>
        <v>1</v>
      </c>
      <c r="C401" s="29">
        <f t="shared" si="105"/>
        <v>1.011133775888783</v>
      </c>
      <c r="D401" s="29">
        <f t="shared" si="105"/>
        <v>1.0516709548110137</v>
      </c>
      <c r="E401" s="29">
        <f t="shared" si="105"/>
        <v>1.0448584912365493</v>
      </c>
      <c r="F401" s="29">
        <f t="shared" si="105"/>
        <v>1.1826465194956575</v>
      </c>
      <c r="G401" s="29">
        <f t="shared" si="105"/>
        <v>1.1378129042346017</v>
      </c>
      <c r="H401" s="29">
        <f t="shared" si="105"/>
        <v>1.1903758404526006</v>
      </c>
      <c r="I401" s="29">
        <f t="shared" si="105"/>
        <v>1.2873814837453268</v>
      </c>
      <c r="J401" s="29">
        <f t="shared" si="105"/>
        <v>1.2824169497789593</v>
      </c>
      <c r="K401" s="29">
        <f t="shared" si="105"/>
        <v>0.9137407781205135</v>
      </c>
      <c r="L401" s="29"/>
      <c r="M401" s="29"/>
      <c r="N401" s="21"/>
    </row>
    <row r="402" spans="1:14" ht="12.75">
      <c r="A402" t="s">
        <v>5</v>
      </c>
      <c r="B402" s="6">
        <f aca="true" t="shared" si="106" ref="B402:M402">+B66/$B66</f>
        <v>1</v>
      </c>
      <c r="C402" s="29">
        <f t="shared" si="106"/>
        <v>1.0272521359249132</v>
      </c>
      <c r="D402" s="29">
        <f t="shared" si="106"/>
        <v>1.0460672193665754</v>
      </c>
      <c r="E402" s="29">
        <f t="shared" si="106"/>
        <v>1.022817907183478</v>
      </c>
      <c r="F402" s="29">
        <f t="shared" si="106"/>
        <v>1.1120740190983291</v>
      </c>
      <c r="G402" s="29">
        <f t="shared" si="106"/>
        <v>1.098415842310808</v>
      </c>
      <c r="H402" s="29">
        <f t="shared" si="106"/>
        <v>1.0912569504138827</v>
      </c>
      <c r="I402" s="29">
        <f t="shared" si="106"/>
        <v>1.1535095404493216</v>
      </c>
      <c r="J402" s="29">
        <f t="shared" si="106"/>
        <v>1.1330681450181324</v>
      </c>
      <c r="K402" s="29">
        <f t="shared" si="106"/>
        <v>1.1792566898737022</v>
      </c>
      <c r="L402" s="29">
        <f t="shared" si="106"/>
        <v>1.1667704852010425</v>
      </c>
      <c r="M402" s="29">
        <f t="shared" si="106"/>
        <v>1.1884081637146424</v>
      </c>
      <c r="N402" s="21"/>
    </row>
    <row r="403" spans="1:14" ht="12.75">
      <c r="A403" t="s">
        <v>10</v>
      </c>
      <c r="B403" s="6">
        <f aca="true" t="shared" si="107" ref="B403:M403">+B67/$B67</f>
        <v>1</v>
      </c>
      <c r="C403" s="29">
        <f t="shared" si="107"/>
        <v>1.02607699666303</v>
      </c>
      <c r="D403" s="29">
        <f t="shared" si="107"/>
        <v>1.0744173100118697</v>
      </c>
      <c r="E403" s="29">
        <f t="shared" si="107"/>
        <v>1.081291852098324</v>
      </c>
      <c r="F403" s="29">
        <f t="shared" si="107"/>
        <v>1.1288230382103859</v>
      </c>
      <c r="G403" s="29">
        <f t="shared" si="107"/>
        <v>1.2082665992660586</v>
      </c>
      <c r="H403" s="29">
        <f t="shared" si="107"/>
        <v>1.2087397899276617</v>
      </c>
      <c r="I403" s="29">
        <f t="shared" si="107"/>
        <v>1.323825261790574</v>
      </c>
      <c r="J403" s="29">
        <f t="shared" si="107"/>
        <v>1.369127748681049</v>
      </c>
      <c r="K403" s="29">
        <f t="shared" si="107"/>
        <v>1.3885468023637138</v>
      </c>
      <c r="L403" s="29">
        <f t="shared" si="107"/>
        <v>1.5188118083305873</v>
      </c>
      <c r="M403" s="29">
        <f t="shared" si="107"/>
        <v>1.5714463509289447</v>
      </c>
      <c r="N403" s="21"/>
    </row>
    <row r="404" spans="1:14" ht="12.75">
      <c r="A404" t="s">
        <v>4</v>
      </c>
      <c r="B404" s="6">
        <f aca="true" t="shared" si="108" ref="B404:M404">+B68/$B68</f>
        <v>1</v>
      </c>
      <c r="C404" s="29">
        <f t="shared" si="108"/>
        <v>1.013962830577843</v>
      </c>
      <c r="D404" s="29">
        <f t="shared" si="108"/>
        <v>1.0496458769462884</v>
      </c>
      <c r="E404" s="29">
        <f t="shared" si="108"/>
        <v>1.0504696700662275</v>
      </c>
      <c r="F404" s="29">
        <f t="shared" si="108"/>
        <v>1.144440707721595</v>
      </c>
      <c r="G404" s="29">
        <f t="shared" si="108"/>
        <v>1.0939262998267567</v>
      </c>
      <c r="H404" s="29">
        <f t="shared" si="108"/>
        <v>1.1019366851737293</v>
      </c>
      <c r="I404" s="29">
        <f t="shared" si="108"/>
        <v>1.1597904109863766</v>
      </c>
      <c r="J404" s="29">
        <f t="shared" si="108"/>
        <v>1.1755913492466303</v>
      </c>
      <c r="K404" s="29">
        <f t="shared" si="108"/>
        <v>1.1330279333745743</v>
      </c>
      <c r="L404" s="29">
        <f t="shared" si="108"/>
        <v>1.1036506068146512</v>
      </c>
      <c r="M404" s="29">
        <f t="shared" si="108"/>
        <v>1.1403479677455683</v>
      </c>
      <c r="N404" s="21"/>
    </row>
    <row r="405" spans="1:14" ht="12.75">
      <c r="A405" t="s">
        <v>9</v>
      </c>
      <c r="B405" s="6">
        <f aca="true" t="shared" si="109" ref="B405:M405">+B69/$B69</f>
        <v>1</v>
      </c>
      <c r="C405" s="29">
        <f t="shared" si="109"/>
        <v>1.0020405095687128</v>
      </c>
      <c r="D405" s="29">
        <f t="shared" si="109"/>
        <v>1.0360654080420553</v>
      </c>
      <c r="E405" s="29">
        <f t="shared" si="109"/>
        <v>1.0149859066500126</v>
      </c>
      <c r="F405" s="29">
        <f t="shared" si="109"/>
        <v>1.0848194867333623</v>
      </c>
      <c r="G405" s="29">
        <f t="shared" si="109"/>
        <v>1.0661995043716654</v>
      </c>
      <c r="H405" s="29">
        <f t="shared" si="109"/>
        <v>1.0928817608506822</v>
      </c>
      <c r="I405" s="29">
        <f t="shared" si="109"/>
        <v>1.1364042071210325</v>
      </c>
      <c r="J405" s="29">
        <f t="shared" si="109"/>
        <v>1.1385271883933048</v>
      </c>
      <c r="K405" s="29">
        <f t="shared" si="109"/>
        <v>1.1175833662555053</v>
      </c>
      <c r="L405" s="29">
        <f t="shared" si="109"/>
        <v>1.104765667295846</v>
      </c>
      <c r="M405" s="29">
        <f t="shared" si="109"/>
        <v>1.14715346254787</v>
      </c>
      <c r="N405" s="21"/>
    </row>
    <row r="406" spans="1:14" ht="12.75">
      <c r="A406" t="s">
        <v>24</v>
      </c>
      <c r="B406" s="6">
        <f aca="true" t="shared" si="110" ref="B406:M406">+B70/$B70</f>
        <v>1</v>
      </c>
      <c r="C406" s="29">
        <f t="shared" si="110"/>
        <v>1.0209208639402108</v>
      </c>
      <c r="D406" s="29">
        <f t="shared" si="110"/>
        <v>1.0547053946194813</v>
      </c>
      <c r="E406" s="29">
        <f t="shared" si="110"/>
        <v>1.043198032341373</v>
      </c>
      <c r="F406" s="29">
        <f t="shared" si="110"/>
        <v>1.1216510631119556</v>
      </c>
      <c r="G406" s="29">
        <f t="shared" si="110"/>
        <v>1.1264711876567655</v>
      </c>
      <c r="H406" s="29">
        <f t="shared" si="110"/>
        <v>1.1175067220719346</v>
      </c>
      <c r="I406" s="29">
        <f t="shared" si="110"/>
        <v>1.1907414037086999</v>
      </c>
      <c r="J406" s="29">
        <f t="shared" si="110"/>
        <v>1.1984827708182657</v>
      </c>
      <c r="K406" s="29">
        <f t="shared" si="110"/>
        <v>1.204661707886519</v>
      </c>
      <c r="L406" s="29">
        <f t="shared" si="110"/>
        <v>1.2105655012102794</v>
      </c>
      <c r="M406" s="29">
        <f t="shared" si="110"/>
        <v>1.2424998249000816</v>
      </c>
      <c r="N406" s="28"/>
    </row>
    <row r="410" ht="12.75">
      <c r="A410" s="12" t="s">
        <v>17</v>
      </c>
    </row>
    <row r="411" spans="1:14" ht="12.75">
      <c r="A411" s="3" t="s">
        <v>11</v>
      </c>
      <c r="B411" s="3">
        <v>1989</v>
      </c>
      <c r="C411" s="3">
        <v>1990</v>
      </c>
      <c r="D411" s="3">
        <v>1991</v>
      </c>
      <c r="E411" s="3">
        <v>1992</v>
      </c>
      <c r="F411" s="3">
        <v>1993</v>
      </c>
      <c r="G411" s="3">
        <v>1994</v>
      </c>
      <c r="H411" s="3">
        <v>1995</v>
      </c>
      <c r="I411" s="3">
        <v>1996</v>
      </c>
      <c r="J411" s="3">
        <v>1997</v>
      </c>
      <c r="K411" s="3">
        <v>1998</v>
      </c>
      <c r="L411" s="3">
        <v>1999</v>
      </c>
      <c r="M411" s="3">
        <v>2000</v>
      </c>
      <c r="N411" s="3">
        <v>2001</v>
      </c>
    </row>
    <row r="412" spans="1:14" ht="12.75">
      <c r="A412" t="s">
        <v>6</v>
      </c>
      <c r="B412" s="6">
        <f aca="true" t="shared" si="111" ref="B412:M412">+B76/$B76</f>
        <v>1</v>
      </c>
      <c r="C412" s="29">
        <f t="shared" si="111"/>
        <v>1.0693750130728523</v>
      </c>
      <c r="D412" s="29">
        <f t="shared" si="111"/>
        <v>1.111213369867598</v>
      </c>
      <c r="E412" s="29">
        <f t="shared" si="111"/>
        <v>1.14107176473049</v>
      </c>
      <c r="F412" s="29">
        <f t="shared" si="111"/>
        <v>1.1717563638645443</v>
      </c>
      <c r="G412" s="29">
        <f t="shared" si="111"/>
        <v>1.2038789767616975</v>
      </c>
      <c r="H412" s="29">
        <f t="shared" si="111"/>
        <v>1.196662762241419</v>
      </c>
      <c r="I412" s="29">
        <f t="shared" si="111"/>
        <v>1.212271747997239</v>
      </c>
      <c r="J412" s="29">
        <f t="shared" si="111"/>
        <v>1.2592608086343575</v>
      </c>
      <c r="K412" s="29">
        <f t="shared" si="111"/>
        <v>1.2848103913489093</v>
      </c>
      <c r="L412" s="29">
        <f t="shared" si="111"/>
        <v>1.2842404149846263</v>
      </c>
      <c r="M412" s="29">
        <f t="shared" si="111"/>
        <v>1.3350728942249368</v>
      </c>
      <c r="N412" s="21"/>
    </row>
    <row r="413" spans="1:14" ht="12.75">
      <c r="A413" t="s">
        <v>7</v>
      </c>
      <c r="B413" s="6">
        <f aca="true" t="shared" si="112" ref="B413:M413">+B77/$B77</f>
        <v>1</v>
      </c>
      <c r="C413" s="29">
        <f t="shared" si="112"/>
        <v>1.029549640404593</v>
      </c>
      <c r="D413" s="29">
        <f t="shared" si="112"/>
        <v>1.091379538743574</v>
      </c>
      <c r="E413" s="29">
        <f t="shared" si="112"/>
        <v>1.1438766222389354</v>
      </c>
      <c r="F413" s="29">
        <f t="shared" si="112"/>
        <v>1.1924807596159188</v>
      </c>
      <c r="G413" s="29">
        <f t="shared" si="112"/>
        <v>1.2618444274463385</v>
      </c>
      <c r="H413" s="29">
        <f t="shared" si="112"/>
        <v>0.9512505715494438</v>
      </c>
      <c r="I413" s="29">
        <f t="shared" si="112"/>
        <v>1.0297974898830407</v>
      </c>
      <c r="J413" s="29">
        <f t="shared" si="112"/>
        <v>1.1219590364637861</v>
      </c>
      <c r="K413" s="29">
        <f t="shared" si="112"/>
        <v>1.1397742860439377</v>
      </c>
      <c r="L413" s="29">
        <f t="shared" si="112"/>
        <v>1.216975125313551</v>
      </c>
      <c r="M413" s="29">
        <f t="shared" si="112"/>
        <v>1.3174524492229065</v>
      </c>
      <c r="N413" s="21"/>
    </row>
    <row r="414" spans="1:14" ht="12.75">
      <c r="A414" t="s">
        <v>8</v>
      </c>
      <c r="B414" s="6">
        <f aca="true" t="shared" si="113" ref="B414:K414">+B78/$B78</f>
        <v>1</v>
      </c>
      <c r="C414" s="29">
        <f t="shared" si="113"/>
        <v>1.01319350473613</v>
      </c>
      <c r="D414" s="29">
        <f t="shared" si="113"/>
        <v>1.0593608214598424</v>
      </c>
      <c r="E414" s="29">
        <f t="shared" si="113"/>
        <v>1.0989264108891188</v>
      </c>
      <c r="F414" s="29">
        <f t="shared" si="113"/>
        <v>1.1778934171774258</v>
      </c>
      <c r="G414" s="29">
        <f t="shared" si="113"/>
        <v>1.2128522247870732</v>
      </c>
      <c r="H414" s="29">
        <f t="shared" si="113"/>
        <v>1.2418162461195574</v>
      </c>
      <c r="I414" s="29">
        <f t="shared" si="113"/>
        <v>1.3415436201544217</v>
      </c>
      <c r="J414" s="29">
        <f t="shared" si="113"/>
        <v>1.3461951763113906</v>
      </c>
      <c r="K414" s="29">
        <f t="shared" si="113"/>
        <v>1.0890263074106503</v>
      </c>
      <c r="L414" s="29"/>
      <c r="M414" s="29"/>
      <c r="N414" s="21"/>
    </row>
    <row r="415" spans="1:14" ht="12.75">
      <c r="A415" t="s">
        <v>5</v>
      </c>
      <c r="B415" s="6">
        <f aca="true" t="shared" si="114" ref="B415:M415">+B79/$B79</f>
        <v>1</v>
      </c>
      <c r="C415" s="29">
        <f t="shared" si="114"/>
        <v>1.0390416121575672</v>
      </c>
      <c r="D415" s="29">
        <f t="shared" si="114"/>
        <v>1.0624295520310703</v>
      </c>
      <c r="E415" s="29">
        <f t="shared" si="114"/>
        <v>1.0861522474513001</v>
      </c>
      <c r="F415" s="29">
        <f t="shared" si="114"/>
        <v>1.1208888718455183</v>
      </c>
      <c r="G415" s="29">
        <f t="shared" si="114"/>
        <v>1.1516961262025267</v>
      </c>
      <c r="H415" s="29">
        <f t="shared" si="114"/>
        <v>1.1927849335486664</v>
      </c>
      <c r="I415" s="29">
        <f t="shared" si="114"/>
        <v>1.256272816026524</v>
      </c>
      <c r="J415" s="29">
        <f t="shared" si="114"/>
        <v>1.2600563395156763</v>
      </c>
      <c r="K415" s="29">
        <f t="shared" si="114"/>
        <v>1.3233861167916525</v>
      </c>
      <c r="L415" s="29">
        <f t="shared" si="114"/>
        <v>1.3318577895572614</v>
      </c>
      <c r="M415" s="29">
        <f t="shared" si="114"/>
        <v>1.3891644815878164</v>
      </c>
      <c r="N415" s="21"/>
    </row>
    <row r="416" spans="1:14" ht="12.75">
      <c r="A416" t="s">
        <v>10</v>
      </c>
      <c r="B416" s="6">
        <f aca="true" t="shared" si="115" ref="B416:M416">+B80/$B80</f>
        <v>1</v>
      </c>
      <c r="C416" s="29">
        <f t="shared" si="115"/>
        <v>1.0345140154437955</v>
      </c>
      <c r="D416" s="29">
        <f t="shared" si="115"/>
        <v>1.0872307321275636</v>
      </c>
      <c r="E416" s="29">
        <f t="shared" si="115"/>
        <v>1.1381060683266733</v>
      </c>
      <c r="F416" s="29">
        <f t="shared" si="115"/>
        <v>1.1809879522190565</v>
      </c>
      <c r="G416" s="29">
        <f t="shared" si="115"/>
        <v>1.2863970153051698</v>
      </c>
      <c r="H416" s="29">
        <f t="shared" si="115"/>
        <v>1.311181908009467</v>
      </c>
      <c r="I416" s="29">
        <f t="shared" si="115"/>
        <v>1.4270708251017696</v>
      </c>
      <c r="J416" s="29">
        <f t="shared" si="115"/>
        <v>1.5321013575829239</v>
      </c>
      <c r="K416" s="29">
        <f t="shared" si="115"/>
        <v>1.5931109328880428</v>
      </c>
      <c r="L416" s="29">
        <f t="shared" si="115"/>
        <v>1.7561781828378782</v>
      </c>
      <c r="M416" s="29">
        <f t="shared" si="115"/>
        <v>1.915192053642471</v>
      </c>
      <c r="N416" s="21"/>
    </row>
    <row r="417" spans="1:14" ht="12.75">
      <c r="A417" t="s">
        <v>4</v>
      </c>
      <c r="B417" s="6">
        <f aca="true" t="shared" si="116" ref="B417:M417">+B81/$B81</f>
        <v>1</v>
      </c>
      <c r="C417" s="29">
        <f t="shared" si="116"/>
        <v>1.0251136486183812</v>
      </c>
      <c r="D417" s="29">
        <f t="shared" si="116"/>
        <v>1.0444017686047766</v>
      </c>
      <c r="E417" s="29">
        <f t="shared" si="116"/>
        <v>1.0956162326727334</v>
      </c>
      <c r="F417" s="29">
        <f t="shared" si="116"/>
        <v>1.1413483952317354</v>
      </c>
      <c r="G417" s="29">
        <f t="shared" si="116"/>
        <v>1.1995269479953876</v>
      </c>
      <c r="H417" s="29">
        <f t="shared" si="116"/>
        <v>1.1907440666296134</v>
      </c>
      <c r="I417" s="29">
        <f t="shared" si="116"/>
        <v>1.2382545812006935</v>
      </c>
      <c r="J417" s="29">
        <f t="shared" si="116"/>
        <v>1.282524658431981</v>
      </c>
      <c r="K417" s="29">
        <f t="shared" si="116"/>
        <v>1.3701471210399263</v>
      </c>
      <c r="L417" s="29">
        <f t="shared" si="116"/>
        <v>1.3817774395049234</v>
      </c>
      <c r="M417" s="29">
        <f t="shared" si="116"/>
        <v>1.4059733962686753</v>
      </c>
      <c r="N417" s="21"/>
    </row>
    <row r="418" spans="1:14" ht="12.75">
      <c r="A418" t="s">
        <v>9</v>
      </c>
      <c r="B418" s="6">
        <f aca="true" t="shared" si="117" ref="B418:M418">+B82/$B82</f>
        <v>1</v>
      </c>
      <c r="C418" s="29">
        <f t="shared" si="117"/>
        <v>1.0198019006611345</v>
      </c>
      <c r="D418" s="29">
        <f t="shared" si="117"/>
        <v>1.0476645692297628</v>
      </c>
      <c r="E418" s="29">
        <f t="shared" si="117"/>
        <v>1.0534002921798846</v>
      </c>
      <c r="F418" s="29">
        <f t="shared" si="117"/>
        <v>1.0862584793563321</v>
      </c>
      <c r="G418" s="29">
        <f t="shared" si="117"/>
        <v>1.1367759912139466</v>
      </c>
      <c r="H418" s="29">
        <f t="shared" si="117"/>
        <v>1.1596706836619113</v>
      </c>
      <c r="I418" s="29">
        <f t="shared" si="117"/>
        <v>1.2102696753773607</v>
      </c>
      <c r="J418" s="29">
        <f t="shared" si="117"/>
        <v>1.1560281897356035</v>
      </c>
      <c r="K418" s="29">
        <f t="shared" si="117"/>
        <v>1.1504726405556238</v>
      </c>
      <c r="L418" s="29">
        <f t="shared" si="117"/>
        <v>1.1787427084134265</v>
      </c>
      <c r="M418" s="29">
        <f t="shared" si="117"/>
        <v>1.240644448295292</v>
      </c>
      <c r="N418" s="21"/>
    </row>
    <row r="419" spans="1:14" ht="12.75">
      <c r="A419" t="s">
        <v>24</v>
      </c>
      <c r="B419" s="6">
        <f aca="true" t="shared" si="118" ref="B419:M419">+B83/$B83</f>
        <v>1</v>
      </c>
      <c r="C419" s="29">
        <f t="shared" si="118"/>
        <v>1.033802694664312</v>
      </c>
      <c r="D419" s="29">
        <f t="shared" si="118"/>
        <v>1.0696540030666728</v>
      </c>
      <c r="E419" s="29">
        <f t="shared" si="118"/>
        <v>1.105613569697511</v>
      </c>
      <c r="F419" s="29">
        <f t="shared" si="118"/>
        <v>1.145582893882172</v>
      </c>
      <c r="G419" s="29">
        <f t="shared" si="118"/>
        <v>1.209264178022421</v>
      </c>
      <c r="H419" s="29">
        <f t="shared" si="118"/>
        <v>1.2265616391454484</v>
      </c>
      <c r="I419" s="29">
        <f t="shared" si="118"/>
        <v>1.3060188621503561</v>
      </c>
      <c r="J419" s="29">
        <f t="shared" si="118"/>
        <v>1.34814142318789</v>
      </c>
      <c r="K419" s="29">
        <f t="shared" si="118"/>
        <v>1.3971320770834939</v>
      </c>
      <c r="L419" s="29">
        <f t="shared" si="118"/>
        <v>1.439967461188914</v>
      </c>
      <c r="M419" s="29">
        <f t="shared" si="118"/>
        <v>1.5303049201490488</v>
      </c>
      <c r="N419" s="28"/>
    </row>
    <row r="423" ht="12.75">
      <c r="A423" s="12" t="s">
        <v>17</v>
      </c>
    </row>
    <row r="424" spans="1:14" ht="12.75">
      <c r="A424" s="4" t="s">
        <v>12</v>
      </c>
      <c r="B424" s="4">
        <v>1989</v>
      </c>
      <c r="C424" s="4">
        <v>1990</v>
      </c>
      <c r="D424" s="4">
        <v>1991</v>
      </c>
      <c r="E424" s="4">
        <v>1992</v>
      </c>
      <c r="F424" s="4">
        <v>1993</v>
      </c>
      <c r="G424" s="4">
        <v>1994</v>
      </c>
      <c r="H424" s="4">
        <v>1995</v>
      </c>
      <c r="I424" s="4">
        <v>1996</v>
      </c>
      <c r="J424" s="4">
        <v>1997</v>
      </c>
      <c r="K424" s="4">
        <v>1998</v>
      </c>
      <c r="L424" s="4">
        <v>1999</v>
      </c>
      <c r="M424" s="4">
        <v>2000</v>
      </c>
      <c r="N424" s="4">
        <v>2001</v>
      </c>
    </row>
    <row r="425" spans="1:14" ht="12.75">
      <c r="A425" t="s">
        <v>6</v>
      </c>
      <c r="B425" s="6">
        <f aca="true" t="shared" si="119" ref="B425:M425">+B89/$B89</f>
        <v>1</v>
      </c>
      <c r="C425" s="29">
        <f t="shared" si="119"/>
        <v>0.8451104694259131</v>
      </c>
      <c r="D425" s="29">
        <f t="shared" si="119"/>
        <v>0.7816776748868753</v>
      </c>
      <c r="E425" s="29">
        <f t="shared" si="119"/>
        <v>0.8782734242756148</v>
      </c>
      <c r="F425" s="29">
        <f t="shared" si="119"/>
        <v>0.8663192715766648</v>
      </c>
      <c r="G425" s="29">
        <f t="shared" si="119"/>
        <v>0.9482115790987642</v>
      </c>
      <c r="H425" s="29">
        <f t="shared" si="119"/>
        <v>0.8373659928972087</v>
      </c>
      <c r="I425" s="29">
        <f t="shared" si="119"/>
        <v>0.9017225928507419</v>
      </c>
      <c r="J425" s="29">
        <f t="shared" si="119"/>
        <v>0.9066901213670108</v>
      </c>
      <c r="K425" s="29">
        <f t="shared" si="119"/>
        <v>0.7715324106342726</v>
      </c>
      <c r="L425" s="29">
        <f t="shared" si="119"/>
        <v>0.9045493267837189</v>
      </c>
      <c r="M425" s="29">
        <f t="shared" si="119"/>
        <v>0.879169570845365</v>
      </c>
      <c r="N425" s="21"/>
    </row>
    <row r="426" spans="1:14" ht="12.75">
      <c r="A426" t="s">
        <v>7</v>
      </c>
      <c r="B426" s="6">
        <f aca="true" t="shared" si="120" ref="B426:M426">+B90/$B90</f>
        <v>1</v>
      </c>
      <c r="C426" s="29">
        <f t="shared" si="120"/>
        <v>1.0299700763347555</v>
      </c>
      <c r="D426" s="29">
        <f t="shared" si="120"/>
        <v>1.012196466875348</v>
      </c>
      <c r="E426" s="29">
        <f t="shared" si="120"/>
        <v>1.0464414181758694</v>
      </c>
      <c r="F426" s="29">
        <f t="shared" si="120"/>
        <v>0.9515877187984215</v>
      </c>
      <c r="G426" s="29">
        <f t="shared" si="120"/>
        <v>1.031827898487458</v>
      </c>
      <c r="H426" s="29">
        <f t="shared" si="120"/>
        <v>0.949728977614231</v>
      </c>
      <c r="I426" s="29">
        <f t="shared" si="120"/>
        <v>1.0330566435867226</v>
      </c>
      <c r="J426" s="29">
        <f t="shared" si="120"/>
        <v>0.9908303633299084</v>
      </c>
      <c r="K426" s="29">
        <f t="shared" si="120"/>
        <v>0.9988227206640554</v>
      </c>
      <c r="L426" s="29">
        <f t="shared" si="120"/>
        <v>1.002811776837098</v>
      </c>
      <c r="M426" s="29">
        <f t="shared" si="120"/>
        <v>1.0246934570472253</v>
      </c>
      <c r="N426" s="21"/>
    </row>
    <row r="427" spans="1:14" ht="12.75">
      <c r="A427" t="s">
        <v>8</v>
      </c>
      <c r="B427" s="6">
        <f aca="true" t="shared" si="121" ref="B427:K427">+B91/$B91</f>
        <v>1</v>
      </c>
      <c r="C427" s="29">
        <f t="shared" si="121"/>
        <v>0.6821056116536998</v>
      </c>
      <c r="D427" s="29">
        <f t="shared" si="121"/>
        <v>0.6580268167521933</v>
      </c>
      <c r="E427" s="29">
        <f t="shared" si="121"/>
        <v>0.5982089058102963</v>
      </c>
      <c r="F427" s="29">
        <f t="shared" si="121"/>
        <v>0.6264724383380235</v>
      </c>
      <c r="G427" s="29">
        <f t="shared" si="121"/>
        <v>0.6920244992550902</v>
      </c>
      <c r="H427" s="29">
        <f t="shared" si="121"/>
        <v>0.7221685151464989</v>
      </c>
      <c r="I427" s="29">
        <f t="shared" si="121"/>
        <v>0.9205595100148982</v>
      </c>
      <c r="J427" s="29">
        <f t="shared" si="121"/>
        <v>1.0327363019367655</v>
      </c>
      <c r="K427" s="29">
        <f t="shared" si="121"/>
        <v>0.857497103128621</v>
      </c>
      <c r="L427" s="29"/>
      <c r="M427" s="29"/>
      <c r="N427" s="21"/>
    </row>
    <row r="428" spans="1:14" ht="12.75">
      <c r="A428" t="s">
        <v>5</v>
      </c>
      <c r="B428" s="6">
        <f aca="true" t="shared" si="122" ref="B428:M428">+B92/$B92</f>
        <v>1</v>
      </c>
      <c r="C428" s="29">
        <f t="shared" si="122"/>
        <v>1.0072863188783892</v>
      </c>
      <c r="D428" s="29">
        <f t="shared" si="122"/>
        <v>0.998479538191939</v>
      </c>
      <c r="E428" s="29">
        <f t="shared" si="122"/>
        <v>1.0106625003492269</v>
      </c>
      <c r="F428" s="29">
        <f t="shared" si="122"/>
        <v>1.0363200826198666</v>
      </c>
      <c r="G428" s="29">
        <f t="shared" si="122"/>
        <v>1.1172559529945367</v>
      </c>
      <c r="H428" s="29">
        <f t="shared" si="122"/>
        <v>1.0847882047038218</v>
      </c>
      <c r="I428" s="29">
        <f t="shared" si="122"/>
        <v>1.0514577454679979</v>
      </c>
      <c r="J428" s="29">
        <f t="shared" si="122"/>
        <v>1.0802253742026788</v>
      </c>
      <c r="K428" s="29">
        <f t="shared" si="122"/>
        <v>1.1816748345627728</v>
      </c>
      <c r="L428" s="29">
        <f t="shared" si="122"/>
        <v>1.0423836255439511</v>
      </c>
      <c r="M428" s="29">
        <f t="shared" si="122"/>
        <v>1.062580261982819</v>
      </c>
      <c r="N428" s="21"/>
    </row>
    <row r="429" spans="1:14" ht="12.75">
      <c r="A429" t="s">
        <v>10</v>
      </c>
      <c r="B429" s="6">
        <f aca="true" t="shared" si="123" ref="B429:M429">+B93/$B93</f>
        <v>1</v>
      </c>
      <c r="C429" s="29">
        <f t="shared" si="123"/>
        <v>1.026193595868208</v>
      </c>
      <c r="D429" s="29">
        <f t="shared" si="123"/>
        <v>1.0487735612256774</v>
      </c>
      <c r="E429" s="29">
        <f t="shared" si="123"/>
        <v>1.1351449872166264</v>
      </c>
      <c r="F429" s="29">
        <f t="shared" si="123"/>
        <v>1.1144252409933926</v>
      </c>
      <c r="G429" s="29">
        <f t="shared" si="123"/>
        <v>1.1594497923960163</v>
      </c>
      <c r="H429" s="29">
        <f t="shared" si="123"/>
        <v>1.2448685775603612</v>
      </c>
      <c r="I429" s="29">
        <f t="shared" si="123"/>
        <v>1.3335128803060876</v>
      </c>
      <c r="J429" s="29">
        <f t="shared" si="123"/>
        <v>1.3265049874620731</v>
      </c>
      <c r="K429" s="29">
        <f t="shared" si="123"/>
        <v>1.3331600503703085</v>
      </c>
      <c r="L429" s="29">
        <f t="shared" si="123"/>
        <v>1.3468212803239592</v>
      </c>
      <c r="M429" s="29">
        <f t="shared" si="123"/>
        <v>1.4044113713253195</v>
      </c>
      <c r="N429" s="21"/>
    </row>
    <row r="430" spans="1:14" ht="12.75">
      <c r="A430" t="s">
        <v>4</v>
      </c>
      <c r="B430" s="6">
        <f aca="true" t="shared" si="124" ref="B430:M430">+B94/$B94</f>
        <v>1</v>
      </c>
      <c r="C430" s="29">
        <f t="shared" si="124"/>
        <v>1.0384124944397766</v>
      </c>
      <c r="D430" s="29">
        <f t="shared" si="124"/>
        <v>1.0744119892145394</v>
      </c>
      <c r="E430" s="29">
        <f t="shared" si="124"/>
        <v>1.1994233842402675</v>
      </c>
      <c r="F430" s="29">
        <f t="shared" si="124"/>
        <v>1.1752274886461611</v>
      </c>
      <c r="G430" s="29">
        <f t="shared" si="124"/>
        <v>1.245805257637413</v>
      </c>
      <c r="H430" s="29">
        <f t="shared" si="124"/>
        <v>1.215750945924425</v>
      </c>
      <c r="I430" s="29">
        <f t="shared" si="124"/>
        <v>1.2317457179415368</v>
      </c>
      <c r="J430" s="29">
        <f t="shared" si="124"/>
        <v>1.3023751077722312</v>
      </c>
      <c r="K430" s="29">
        <f t="shared" si="124"/>
        <v>1.3601772681592776</v>
      </c>
      <c r="L430" s="29">
        <f t="shared" si="124"/>
        <v>1.3456542392241497</v>
      </c>
      <c r="M430" s="29">
        <f t="shared" si="124"/>
        <v>1.335216944815126</v>
      </c>
      <c r="N430" s="21"/>
    </row>
    <row r="431" spans="1:14" ht="12.75">
      <c r="A431" t="s">
        <v>9</v>
      </c>
      <c r="B431" s="6">
        <f aca="true" t="shared" si="125" ref="B431:M431">+B95/$B95</f>
        <v>1</v>
      </c>
      <c r="C431" s="29">
        <f t="shared" si="125"/>
        <v>1.0818177549101273</v>
      </c>
      <c r="D431" s="29">
        <f t="shared" si="125"/>
        <v>1.041122553352069</v>
      </c>
      <c r="E431" s="29">
        <f t="shared" si="125"/>
        <v>1.029694132926101</v>
      </c>
      <c r="F431" s="29">
        <f t="shared" si="125"/>
        <v>1.02166517062681</v>
      </c>
      <c r="G431" s="29">
        <f t="shared" si="125"/>
        <v>0.9864225336087191</v>
      </c>
      <c r="H431" s="29">
        <f t="shared" si="125"/>
        <v>0.8767592494564688</v>
      </c>
      <c r="I431" s="29">
        <f t="shared" si="125"/>
        <v>0.8755379557907178</v>
      </c>
      <c r="J431" s="29">
        <f t="shared" si="125"/>
        <v>0.9178535258879416</v>
      </c>
      <c r="K431" s="29">
        <f t="shared" si="125"/>
        <v>0.8914925349771201</v>
      </c>
      <c r="L431" s="29">
        <f t="shared" si="125"/>
        <v>0.8963741750250495</v>
      </c>
      <c r="M431" s="29">
        <f t="shared" si="125"/>
        <v>0.9104550715919452</v>
      </c>
      <c r="N431" s="21"/>
    </row>
    <row r="432" spans="1:14" ht="12.75">
      <c r="A432" t="s">
        <v>24</v>
      </c>
      <c r="B432" s="6">
        <f aca="true" t="shared" si="126" ref="B432:M432">+B96/$B96</f>
        <v>1</v>
      </c>
      <c r="C432" s="29">
        <f t="shared" si="126"/>
        <v>1.0333263074287578</v>
      </c>
      <c r="D432" s="29">
        <f t="shared" si="126"/>
        <v>1.0235140198579715</v>
      </c>
      <c r="E432" s="29">
        <f t="shared" si="126"/>
        <v>1.0564018748199933</v>
      </c>
      <c r="F432" s="29">
        <f t="shared" si="126"/>
        <v>1.0420305185589032</v>
      </c>
      <c r="G432" s="29">
        <f t="shared" si="126"/>
        <v>1.0756652312385173</v>
      </c>
      <c r="H432" s="29">
        <f t="shared" si="126"/>
        <v>1.04611474275098</v>
      </c>
      <c r="I432" s="29">
        <f t="shared" si="126"/>
        <v>1.0770554915972812</v>
      </c>
      <c r="J432" s="29">
        <f t="shared" si="126"/>
        <v>1.0951455625638615</v>
      </c>
      <c r="K432" s="29">
        <f t="shared" si="126"/>
        <v>1.1106117521682526</v>
      </c>
      <c r="L432" s="29">
        <f t="shared" si="126"/>
        <v>1.0725988715080006</v>
      </c>
      <c r="M432" s="29">
        <f t="shared" si="126"/>
        <v>1.0991578502511872</v>
      </c>
      <c r="N432" s="28"/>
    </row>
    <row r="436" ht="12.75">
      <c r="A436" s="12" t="s">
        <v>17</v>
      </c>
    </row>
    <row r="437" spans="1:14" ht="12.75">
      <c r="A437" s="5" t="s">
        <v>13</v>
      </c>
      <c r="B437" s="5">
        <v>1989</v>
      </c>
      <c r="C437" s="5">
        <v>1990</v>
      </c>
      <c r="D437" s="5">
        <v>1991</v>
      </c>
      <c r="E437" s="5">
        <v>1992</v>
      </c>
      <c r="F437" s="5">
        <v>1993</v>
      </c>
      <c r="G437" s="5">
        <v>1994</v>
      </c>
      <c r="H437" s="5">
        <v>1995</v>
      </c>
      <c r="I437" s="5">
        <v>1996</v>
      </c>
      <c r="J437" s="5">
        <v>1997</v>
      </c>
      <c r="K437" s="5">
        <v>1998</v>
      </c>
      <c r="L437" s="5">
        <v>1999</v>
      </c>
      <c r="M437" s="5">
        <v>2000</v>
      </c>
      <c r="N437" s="5">
        <v>2001</v>
      </c>
    </row>
    <row r="438" spans="1:14" ht="12.75">
      <c r="A438" t="s">
        <v>6</v>
      </c>
      <c r="B438" s="6">
        <f aca="true" t="shared" si="127" ref="B438:M438">+B102/$B102</f>
        <v>1</v>
      </c>
      <c r="C438" s="29">
        <f t="shared" si="127"/>
        <v>0.9862546952485787</v>
      </c>
      <c r="D438" s="29">
        <f t="shared" si="127"/>
        <v>0.9988368266361026</v>
      </c>
      <c r="E438" s="29">
        <f t="shared" si="127"/>
        <v>1.017535547712804</v>
      </c>
      <c r="F438" s="29">
        <f t="shared" si="127"/>
        <v>1.058138809137436</v>
      </c>
      <c r="G438" s="29">
        <f t="shared" si="127"/>
        <v>1.0831810805596849</v>
      </c>
      <c r="H438" s="29">
        <f t="shared" si="127"/>
        <v>1.0449211879120754</v>
      </c>
      <c r="I438" s="29">
        <f t="shared" si="127"/>
        <v>1.0739437818454172</v>
      </c>
      <c r="J438" s="29">
        <f t="shared" si="127"/>
        <v>1.0887515461694715</v>
      </c>
      <c r="K438" s="29">
        <f t="shared" si="127"/>
        <v>1.0803809534617175</v>
      </c>
      <c r="L438" s="29">
        <f t="shared" si="127"/>
        <v>1.1043494172785149</v>
      </c>
      <c r="M438" s="29">
        <f t="shared" si="127"/>
        <v>1.1133228742297523</v>
      </c>
      <c r="N438" s="21"/>
    </row>
    <row r="439" spans="1:14" ht="12.75">
      <c r="A439" t="s">
        <v>7</v>
      </c>
      <c r="B439" s="6">
        <f aca="true" t="shared" si="128" ref="B439:M439">+B103/$B103</f>
        <v>1</v>
      </c>
      <c r="C439" s="29">
        <f t="shared" si="128"/>
        <v>1.0227740546623487</v>
      </c>
      <c r="D439" s="29">
        <f t="shared" si="128"/>
        <v>1.0263440237813242</v>
      </c>
      <c r="E439" s="29">
        <f t="shared" si="128"/>
        <v>1.0495603667463842</v>
      </c>
      <c r="F439" s="29">
        <f t="shared" si="128"/>
        <v>1.0012035123166243</v>
      </c>
      <c r="G439" s="29">
        <f t="shared" si="128"/>
        <v>1.0569087510748</v>
      </c>
      <c r="H439" s="29">
        <f t="shared" si="128"/>
        <v>0.938740596426271</v>
      </c>
      <c r="I439" s="29">
        <f t="shared" si="128"/>
        <v>1.0101234878176124</v>
      </c>
      <c r="J439" s="29">
        <f t="shared" si="128"/>
        <v>0.9902017144690941</v>
      </c>
      <c r="K439" s="29">
        <f t="shared" si="128"/>
        <v>0.9857827892791426</v>
      </c>
      <c r="L439" s="29">
        <f t="shared" si="128"/>
        <v>1.0021329444098683</v>
      </c>
      <c r="M439" s="29">
        <f t="shared" si="128"/>
        <v>1.0270669887026835</v>
      </c>
      <c r="N439" s="21"/>
    </row>
    <row r="440" spans="1:14" ht="12.75">
      <c r="A440" t="s">
        <v>8</v>
      </c>
      <c r="B440" s="6">
        <f aca="true" t="shared" si="129" ref="B440:K440">+B104/$B104</f>
        <v>1</v>
      </c>
      <c r="C440" s="29">
        <f t="shared" si="129"/>
        <v>0.8853746097285643</v>
      </c>
      <c r="D440" s="29">
        <f t="shared" si="129"/>
        <v>0.9025071443826338</v>
      </c>
      <c r="E440" s="29">
        <f t="shared" si="129"/>
        <v>0.8871861302362477</v>
      </c>
      <c r="F440" s="29">
        <f t="shared" si="129"/>
        <v>0.9675489936844675</v>
      </c>
      <c r="G440" s="29">
        <f t="shared" si="129"/>
        <v>0.9856489438517629</v>
      </c>
      <c r="H440" s="29">
        <f t="shared" si="129"/>
        <v>1.023394675019577</v>
      </c>
      <c r="I440" s="29">
        <f t="shared" si="129"/>
        <v>1.1598460271130593</v>
      </c>
      <c r="J440" s="29">
        <f t="shared" si="129"/>
        <v>1.2021631461725433</v>
      </c>
      <c r="K440" s="29">
        <f t="shared" si="129"/>
        <v>0.9370086647886178</v>
      </c>
      <c r="L440" s="29"/>
      <c r="M440" s="29"/>
      <c r="N440" s="21"/>
    </row>
    <row r="441" spans="1:14" ht="12.75">
      <c r="A441" t="s">
        <v>5</v>
      </c>
      <c r="B441" s="6">
        <f aca="true" t="shared" si="130" ref="B441:M441">+B105/$B105</f>
        <v>1</v>
      </c>
      <c r="C441" s="29">
        <f t="shared" si="130"/>
        <v>1.0230191909303301</v>
      </c>
      <c r="D441" s="29">
        <f t="shared" si="130"/>
        <v>1.0328407361471887</v>
      </c>
      <c r="E441" s="29">
        <f t="shared" si="130"/>
        <v>1.0312621629371235</v>
      </c>
      <c r="F441" s="29">
        <f t="shared" si="130"/>
        <v>1.082644771824572</v>
      </c>
      <c r="G441" s="29">
        <f t="shared" si="130"/>
        <v>1.1144577556910245</v>
      </c>
      <c r="H441" s="29">
        <f t="shared" si="130"/>
        <v>1.1102801526316057</v>
      </c>
      <c r="I441" s="29">
        <f t="shared" si="130"/>
        <v>1.1390217562814624</v>
      </c>
      <c r="J441" s="29">
        <f t="shared" si="130"/>
        <v>1.1440364069474867</v>
      </c>
      <c r="K441" s="29">
        <f t="shared" si="130"/>
        <v>1.2133503451856402</v>
      </c>
      <c r="L441" s="29">
        <f t="shared" si="130"/>
        <v>1.1616762499724294</v>
      </c>
      <c r="M441" s="29">
        <f t="shared" si="130"/>
        <v>1.1923107332458986</v>
      </c>
      <c r="N441" s="21"/>
    </row>
    <row r="442" spans="1:14" ht="12.75">
      <c r="A442" t="s">
        <v>10</v>
      </c>
      <c r="B442" s="6">
        <f aca="true" t="shared" si="131" ref="B442:M442">+B106/$B106</f>
        <v>1</v>
      </c>
      <c r="C442" s="29">
        <f t="shared" si="131"/>
        <v>1.0221972580240888</v>
      </c>
      <c r="D442" s="29">
        <f t="shared" si="131"/>
        <v>1.0585889575610463</v>
      </c>
      <c r="E442" s="29">
        <f t="shared" si="131"/>
        <v>1.10712859319552</v>
      </c>
      <c r="F442" s="29">
        <f t="shared" si="131"/>
        <v>1.1214320343522024</v>
      </c>
      <c r="G442" s="29">
        <f t="shared" si="131"/>
        <v>1.1903954164083215</v>
      </c>
      <c r="H442" s="29">
        <f t="shared" si="131"/>
        <v>1.2322985238051265</v>
      </c>
      <c r="I442" s="29">
        <f t="shared" si="131"/>
        <v>1.3330896369536827</v>
      </c>
      <c r="J442" s="29">
        <f t="shared" si="131"/>
        <v>1.3688255247153807</v>
      </c>
      <c r="K442" s="29">
        <f t="shared" si="131"/>
        <v>1.3888002453728745</v>
      </c>
      <c r="L442" s="29">
        <f t="shared" si="131"/>
        <v>1.4714301379892616</v>
      </c>
      <c r="M442" s="29">
        <f t="shared" si="131"/>
        <v>1.5549082819941162</v>
      </c>
      <c r="N442" s="21"/>
    </row>
    <row r="443" spans="1:14" ht="12.75">
      <c r="A443" t="s">
        <v>4</v>
      </c>
      <c r="B443" s="6">
        <f aca="true" t="shared" si="132" ref="B443:M443">+B107/$B107</f>
        <v>1</v>
      </c>
      <c r="C443" s="29">
        <f t="shared" si="132"/>
        <v>1.0243729413948337</v>
      </c>
      <c r="D443" s="29">
        <f t="shared" si="132"/>
        <v>1.0550323556892218</v>
      </c>
      <c r="E443" s="29">
        <f t="shared" si="132"/>
        <v>1.1068250527726482</v>
      </c>
      <c r="F443" s="29">
        <f t="shared" si="132"/>
        <v>1.1521346575519154</v>
      </c>
      <c r="G443" s="29">
        <f t="shared" si="132"/>
        <v>1.1694522655274275</v>
      </c>
      <c r="H443" s="29">
        <f t="shared" si="132"/>
        <v>1.1615245711337547</v>
      </c>
      <c r="I443" s="29">
        <f t="shared" si="132"/>
        <v>1.204123344857852</v>
      </c>
      <c r="J443" s="29">
        <f t="shared" si="132"/>
        <v>1.2443935156493318</v>
      </c>
      <c r="K443" s="29">
        <f t="shared" si="132"/>
        <v>1.2701720498438056</v>
      </c>
      <c r="L443" s="29">
        <f t="shared" si="132"/>
        <v>1.257732490648781</v>
      </c>
      <c r="M443" s="29">
        <f t="shared" si="132"/>
        <v>1.276958722508675</v>
      </c>
      <c r="N443" s="21"/>
    </row>
    <row r="444" spans="1:14" ht="12.75">
      <c r="A444" t="s">
        <v>9</v>
      </c>
      <c r="B444" s="6">
        <f aca="true" t="shared" si="133" ref="B444:M444">+B108/$B108</f>
        <v>1</v>
      </c>
      <c r="C444" s="29">
        <f t="shared" si="133"/>
        <v>1.066600293059185</v>
      </c>
      <c r="D444" s="29">
        <f t="shared" si="133"/>
        <v>1.0412870849004574</v>
      </c>
      <c r="E444" s="29">
        <f t="shared" si="133"/>
        <v>1.030894477181807</v>
      </c>
      <c r="F444" s="29">
        <f t="shared" si="133"/>
        <v>1.0352982833351523</v>
      </c>
      <c r="G444" s="29">
        <f t="shared" si="133"/>
        <v>1.0116158652101954</v>
      </c>
      <c r="H444" s="29">
        <f t="shared" si="133"/>
        <v>0.9309056816872586</v>
      </c>
      <c r="I444" s="29">
        <f t="shared" si="133"/>
        <v>0.9414136337847645</v>
      </c>
      <c r="J444" s="29">
        <f t="shared" si="133"/>
        <v>0.9753042933843664</v>
      </c>
      <c r="K444" s="29">
        <f t="shared" si="133"/>
        <v>0.9519024498011102</v>
      </c>
      <c r="L444" s="29">
        <f t="shared" si="133"/>
        <v>0.956846025416147</v>
      </c>
      <c r="M444" s="29">
        <f t="shared" si="133"/>
        <v>0.9804295957839386</v>
      </c>
      <c r="N444" s="21"/>
    </row>
    <row r="445" spans="1:14" ht="12.75">
      <c r="A445" t="s">
        <v>24</v>
      </c>
      <c r="B445" s="6">
        <f aca="true" t="shared" si="134" ref="B445:M445">+B109/$B109</f>
        <v>1</v>
      </c>
      <c r="C445" s="29">
        <f t="shared" si="134"/>
        <v>1.0278570702913143</v>
      </c>
      <c r="D445" s="29">
        <f t="shared" si="134"/>
        <v>1.0405107794588306</v>
      </c>
      <c r="E445" s="29">
        <f t="shared" si="134"/>
        <v>1.059071682376883</v>
      </c>
      <c r="F445" s="29">
        <f t="shared" si="134"/>
        <v>1.0820789133812794</v>
      </c>
      <c r="G445" s="29">
        <f t="shared" si="134"/>
        <v>1.1149347414520352</v>
      </c>
      <c r="H445" s="29">
        <f t="shared" si="134"/>
        <v>1.101327438572844</v>
      </c>
      <c r="I445" s="29">
        <f t="shared" si="134"/>
        <v>1.155427534353177</v>
      </c>
      <c r="J445" s="29">
        <f t="shared" si="134"/>
        <v>1.1773856005180945</v>
      </c>
      <c r="K445" s="29">
        <f t="shared" si="134"/>
        <v>1.1961647913617988</v>
      </c>
      <c r="L445" s="29">
        <f t="shared" si="134"/>
        <v>1.1890302255300027</v>
      </c>
      <c r="M445" s="29">
        <f t="shared" si="134"/>
        <v>1.2322826156118525</v>
      </c>
      <c r="N445" s="28"/>
    </row>
    <row r="449" ht="12.75">
      <c r="A449" t="s">
        <v>0</v>
      </c>
    </row>
    <row r="450" ht="12.75">
      <c r="A450" t="s">
        <v>1</v>
      </c>
    </row>
    <row r="451" ht="12.75">
      <c r="A451" t="s">
        <v>2</v>
      </c>
    </row>
    <row r="453" ht="12.75">
      <c r="A453" s="13" t="s">
        <v>18</v>
      </c>
    </row>
    <row r="454" spans="1:14" ht="12.75">
      <c r="A454" s="2" t="s">
        <v>3</v>
      </c>
      <c r="B454" s="2">
        <v>1989</v>
      </c>
      <c r="C454" s="2">
        <v>1990</v>
      </c>
      <c r="D454" s="2">
        <v>1991</v>
      </c>
      <c r="E454" s="2">
        <v>1992</v>
      </c>
      <c r="F454" s="2">
        <v>1993</v>
      </c>
      <c r="G454" s="2">
        <v>1994</v>
      </c>
      <c r="H454" s="2">
        <v>1995</v>
      </c>
      <c r="I454" s="2">
        <v>1996</v>
      </c>
      <c r="J454" s="2">
        <v>1997</v>
      </c>
      <c r="K454" s="2">
        <v>1998</v>
      </c>
      <c r="L454" s="2">
        <v>1999</v>
      </c>
      <c r="M454" s="2">
        <v>2000</v>
      </c>
      <c r="N454" s="2">
        <v>2001</v>
      </c>
    </row>
    <row r="455" spans="1:14" ht="12.75">
      <c r="A455" t="s">
        <v>6</v>
      </c>
      <c r="B455" s="6">
        <f aca="true" t="shared" si="135" ref="B455:M455">+B119/$B119</f>
        <v>1</v>
      </c>
      <c r="C455" s="29">
        <f t="shared" si="135"/>
        <v>1.0084884649325545</v>
      </c>
      <c r="D455" s="29">
        <f t="shared" si="135"/>
        <v>1.0165146867252175</v>
      </c>
      <c r="E455" s="29">
        <f t="shared" si="135"/>
        <v>0.9844938437618187</v>
      </c>
      <c r="F455" s="29">
        <f t="shared" si="135"/>
        <v>1.0574442156574357</v>
      </c>
      <c r="G455" s="29">
        <f t="shared" si="135"/>
        <v>1.0992982308694372</v>
      </c>
      <c r="H455" s="29">
        <f t="shared" si="135"/>
        <v>1.1133756355843174</v>
      </c>
      <c r="I455" s="29">
        <f t="shared" si="135"/>
        <v>1.1629617178635963</v>
      </c>
      <c r="J455" s="29">
        <f t="shared" si="135"/>
        <v>1.1667857292936084</v>
      </c>
      <c r="K455" s="29">
        <f t="shared" si="135"/>
        <v>1.085514980879943</v>
      </c>
      <c r="L455" s="29">
        <f t="shared" si="135"/>
        <v>1.0663529016262554</v>
      </c>
      <c r="M455" s="29">
        <f t="shared" si="135"/>
        <v>1.0892969702063284</v>
      </c>
      <c r="N455" s="21"/>
    </row>
    <row r="456" spans="1:14" ht="12.75">
      <c r="A456" t="s">
        <v>7</v>
      </c>
      <c r="B456" s="6">
        <f aca="true" t="shared" si="136" ref="B456:M456">+B120/$B120</f>
        <v>1</v>
      </c>
      <c r="C456" s="29">
        <f t="shared" si="136"/>
        <v>1.003112998952636</v>
      </c>
      <c r="D456" s="29">
        <f t="shared" si="136"/>
        <v>1.083469102758059</v>
      </c>
      <c r="E456" s="29">
        <f t="shared" si="136"/>
        <v>1.0002036541370882</v>
      </c>
      <c r="F456" s="29">
        <f t="shared" si="136"/>
        <v>1.1264692191318515</v>
      </c>
      <c r="G456" s="29">
        <f t="shared" si="136"/>
        <v>1.153060630745956</v>
      </c>
      <c r="H456" s="29">
        <f t="shared" si="136"/>
        <v>0.9773362038868847</v>
      </c>
      <c r="I456" s="29">
        <f t="shared" si="136"/>
        <v>1.0478878156639124</v>
      </c>
      <c r="J456" s="29">
        <f t="shared" si="136"/>
        <v>1.0883568020481786</v>
      </c>
      <c r="K456" s="29">
        <f t="shared" si="136"/>
        <v>1.0491679273827534</v>
      </c>
      <c r="L456" s="29">
        <f t="shared" si="136"/>
        <v>1.1336262073780985</v>
      </c>
      <c r="M456" s="29">
        <f t="shared" si="136"/>
        <v>1.2162225066914931</v>
      </c>
      <c r="N456" s="21"/>
    </row>
    <row r="457" spans="1:14" ht="12.75">
      <c r="A457" t="s">
        <v>8</v>
      </c>
      <c r="B457" s="6">
        <f aca="true" t="shared" si="137" ref="B457:K457">+B121/$B121</f>
        <v>1</v>
      </c>
      <c r="C457" s="29">
        <f t="shared" si="137"/>
        <v>1.0019174041297936</v>
      </c>
      <c r="D457" s="29">
        <f t="shared" si="137"/>
        <v>1.0270648967551623</v>
      </c>
      <c r="E457" s="29">
        <f t="shared" si="137"/>
        <v>1.0355457227138642</v>
      </c>
      <c r="F457" s="29">
        <f t="shared" si="137"/>
        <v>1.1721238938053098</v>
      </c>
      <c r="G457" s="29">
        <f t="shared" si="137"/>
        <v>1.198156342182891</v>
      </c>
      <c r="H457" s="29">
        <f t="shared" si="137"/>
        <v>1.2424041297935102</v>
      </c>
      <c r="I457" s="29">
        <f t="shared" si="137"/>
        <v>1.3393805309734512</v>
      </c>
      <c r="J457" s="29">
        <f t="shared" si="137"/>
        <v>1.3392330383480826</v>
      </c>
      <c r="K457" s="29">
        <f t="shared" si="137"/>
        <v>0.9860619469026549</v>
      </c>
      <c r="L457" s="29"/>
      <c r="M457" s="29"/>
      <c r="N457" s="21"/>
    </row>
    <row r="458" spans="1:14" ht="12.75">
      <c r="A458" t="s">
        <v>5</v>
      </c>
      <c r="B458" s="6">
        <f aca="true" t="shared" si="138" ref="B458:M458">+B122/$B122</f>
        <v>1</v>
      </c>
      <c r="C458" s="29">
        <f t="shared" si="138"/>
        <v>1.0228293904863672</v>
      </c>
      <c r="D458" s="29">
        <f t="shared" si="138"/>
        <v>1.0309179928704686</v>
      </c>
      <c r="E458" s="29">
        <f t="shared" si="138"/>
        <v>1.0152006166081298</v>
      </c>
      <c r="F458" s="29">
        <f t="shared" si="138"/>
        <v>1.1210443800197945</v>
      </c>
      <c r="G458" s="29">
        <f t="shared" si="138"/>
        <v>1.1527769262435077</v>
      </c>
      <c r="H458" s="29">
        <f t="shared" si="138"/>
        <v>1.1519448556138492</v>
      </c>
      <c r="I458" s="29">
        <f t="shared" si="138"/>
        <v>1.2689558827393517</v>
      </c>
      <c r="J458" s="29">
        <f t="shared" si="138"/>
        <v>1.2926874129610328</v>
      </c>
      <c r="K458" s="29">
        <f t="shared" si="138"/>
        <v>1.3850122183002986</v>
      </c>
      <c r="L458" s="29">
        <f t="shared" si="138"/>
        <v>1.3888178466012104</v>
      </c>
      <c r="M458" s="29">
        <f t="shared" si="138"/>
        <v>1.4544550813239558</v>
      </c>
      <c r="N458" s="21"/>
    </row>
    <row r="459" spans="1:14" ht="12.75">
      <c r="A459" t="s">
        <v>10</v>
      </c>
      <c r="B459" s="6">
        <f aca="true" t="shared" si="139" ref="B459:M459">+B123/$B123</f>
        <v>1</v>
      </c>
      <c r="C459" s="29">
        <f t="shared" si="139"/>
        <v>0.9725247646739934</v>
      </c>
      <c r="D459" s="29">
        <f t="shared" si="139"/>
        <v>1.011848438552396</v>
      </c>
      <c r="E459" s="29">
        <f t="shared" si="139"/>
        <v>0.9835436071821662</v>
      </c>
      <c r="F459" s="29">
        <f t="shared" si="139"/>
        <v>1.014444006373926</v>
      </c>
      <c r="G459" s="29">
        <f t="shared" si="139"/>
        <v>1.0844421993330375</v>
      </c>
      <c r="H459" s="29">
        <f t="shared" si="139"/>
        <v>1.085842656021553</v>
      </c>
      <c r="I459" s="29">
        <f t="shared" si="139"/>
        <v>1.1902526571714882</v>
      </c>
      <c r="J459" s="29">
        <f t="shared" si="139"/>
        <v>1.2177237855863847</v>
      </c>
      <c r="K459" s="29">
        <f t="shared" si="139"/>
        <v>1.2249396284066827</v>
      </c>
      <c r="L459" s="29">
        <f t="shared" si="139"/>
        <v>1.2047130911898543</v>
      </c>
      <c r="M459" s="29">
        <f t="shared" si="139"/>
        <v>1.247704236689501</v>
      </c>
      <c r="N459" s="21"/>
    </row>
    <row r="460" spans="1:14" ht="12.75">
      <c r="A460" t="s">
        <v>4</v>
      </c>
      <c r="B460" s="6">
        <f aca="true" t="shared" si="140" ref="B460:M460">+B124/$B124</f>
        <v>1</v>
      </c>
      <c r="C460" s="29">
        <f t="shared" si="140"/>
        <v>1.0266875180608204</v>
      </c>
      <c r="D460" s="29">
        <f t="shared" si="140"/>
        <v>1.049227421849768</v>
      </c>
      <c r="E460" s="29">
        <f t="shared" si="140"/>
        <v>1.0603273895527716</v>
      </c>
      <c r="F460" s="29">
        <f t="shared" si="140"/>
        <v>1.1782454231756447</v>
      </c>
      <c r="G460" s="29">
        <f t="shared" si="140"/>
        <v>1.177582484828911</v>
      </c>
      <c r="H460" s="29">
        <f t="shared" si="140"/>
        <v>1.192575090516582</v>
      </c>
      <c r="I460" s="29">
        <f t="shared" si="140"/>
        <v>1.2633395094256235</v>
      </c>
      <c r="J460" s="29">
        <f t="shared" si="140"/>
        <v>1.309473218990634</v>
      </c>
      <c r="K460" s="29">
        <f t="shared" si="140"/>
        <v>1.311479032449982</v>
      </c>
      <c r="L460" s="29">
        <f t="shared" si="140"/>
        <v>1.2763093032347992</v>
      </c>
      <c r="M460" s="29">
        <f t="shared" si="140"/>
        <v>1.3208451613999899</v>
      </c>
      <c r="N460" s="21"/>
    </row>
    <row r="461" spans="1:14" ht="12.75">
      <c r="A461" t="s">
        <v>9</v>
      </c>
      <c r="B461" s="6">
        <f aca="true" t="shared" si="141" ref="B461:M461">+B125/$B125</f>
        <v>1</v>
      </c>
      <c r="C461" s="29">
        <f t="shared" si="141"/>
        <v>0.9944529065405688</v>
      </c>
      <c r="D461" s="29">
        <f t="shared" si="141"/>
        <v>1.0212335462750357</v>
      </c>
      <c r="E461" s="29">
        <f t="shared" si="141"/>
        <v>1.0068429308659377</v>
      </c>
      <c r="F461" s="29">
        <f t="shared" si="141"/>
        <v>1.0634505649396413</v>
      </c>
      <c r="G461" s="29">
        <f t="shared" si="141"/>
        <v>1.0524245799895424</v>
      </c>
      <c r="H461" s="29">
        <f t="shared" si="141"/>
        <v>1.0760451951713006</v>
      </c>
      <c r="I461" s="29">
        <f t="shared" si="141"/>
        <v>1.1317889376406665</v>
      </c>
      <c r="J461" s="29">
        <f t="shared" si="141"/>
        <v>1.1482483461022575</v>
      </c>
      <c r="K461" s="29">
        <f t="shared" si="141"/>
        <v>1.1369950212562803</v>
      </c>
      <c r="L461" s="29">
        <f t="shared" si="141"/>
        <v>1.129424602723532</v>
      </c>
      <c r="M461" s="29">
        <f t="shared" si="141"/>
        <v>1.2194966694705254</v>
      </c>
      <c r="N461" s="21"/>
    </row>
    <row r="462" spans="1:14" ht="12.75">
      <c r="A462" t="s">
        <v>24</v>
      </c>
      <c r="B462" s="6">
        <f aca="true" t="shared" si="142" ref="B462:M462">+B126/$B126</f>
        <v>1</v>
      </c>
      <c r="C462" s="29">
        <f t="shared" si="142"/>
        <v>1.0002846609517886</v>
      </c>
      <c r="D462" s="29">
        <f t="shared" si="142"/>
        <v>1.0269252130702695</v>
      </c>
      <c r="E462" s="29">
        <f t="shared" si="142"/>
        <v>1.0053126397197947</v>
      </c>
      <c r="F462" s="29">
        <f t="shared" si="142"/>
        <v>1.0811933482161504</v>
      </c>
      <c r="G462" s="29">
        <f t="shared" si="142"/>
        <v>1.1214620434015128</v>
      </c>
      <c r="H462" s="29">
        <f t="shared" si="142"/>
        <v>1.1167697789081705</v>
      </c>
      <c r="I462" s="29">
        <f t="shared" si="142"/>
        <v>1.2152825801421139</v>
      </c>
      <c r="J462" s="29">
        <f t="shared" si="142"/>
        <v>1.2416230006049045</v>
      </c>
      <c r="K462" s="29">
        <f t="shared" si="142"/>
        <v>1.263888437660025</v>
      </c>
      <c r="L462" s="29">
        <f t="shared" si="142"/>
        <v>1.236997260138339</v>
      </c>
      <c r="M462" s="29">
        <f t="shared" si="142"/>
        <v>1.2917991345688238</v>
      </c>
      <c r="N462" s="28"/>
    </row>
    <row r="466" ht="12.75">
      <c r="A466" s="13" t="s">
        <v>18</v>
      </c>
    </row>
    <row r="467" spans="1:14" ht="12.75">
      <c r="A467" s="3" t="s">
        <v>11</v>
      </c>
      <c r="B467" s="3">
        <v>1989</v>
      </c>
      <c r="C467" s="3">
        <v>1990</v>
      </c>
      <c r="D467" s="3">
        <v>1991</v>
      </c>
      <c r="E467" s="3">
        <v>1992</v>
      </c>
      <c r="F467" s="3">
        <v>1993</v>
      </c>
      <c r="G467" s="3">
        <v>1994</v>
      </c>
      <c r="H467" s="3">
        <v>1995</v>
      </c>
      <c r="I467" s="3">
        <v>1996</v>
      </c>
      <c r="J467" s="3">
        <v>1997</v>
      </c>
      <c r="K467" s="3">
        <v>1998</v>
      </c>
      <c r="L467" s="3">
        <v>1999</v>
      </c>
      <c r="M467" s="3">
        <v>2000</v>
      </c>
      <c r="N467" s="3">
        <v>2001</v>
      </c>
    </row>
    <row r="468" spans="1:14" ht="12.75">
      <c r="A468" t="s">
        <v>6</v>
      </c>
      <c r="B468" s="6">
        <f aca="true" t="shared" si="143" ref="B468:M468">+B132/$B132</f>
        <v>1</v>
      </c>
      <c r="C468" s="29">
        <f t="shared" si="143"/>
        <v>1.0431671283471837</v>
      </c>
      <c r="D468" s="29">
        <f t="shared" si="143"/>
        <v>1.0124076638965835</v>
      </c>
      <c r="E468" s="29">
        <f t="shared" si="143"/>
        <v>1.0414935364727609</v>
      </c>
      <c r="F468" s="29">
        <f t="shared" si="143"/>
        <v>1.0732340720221607</v>
      </c>
      <c r="G468" s="29">
        <f t="shared" si="143"/>
        <v>1.0967220683287164</v>
      </c>
      <c r="H468" s="29">
        <f t="shared" si="143"/>
        <v>1.097703139427516</v>
      </c>
      <c r="I468" s="29">
        <f t="shared" si="143"/>
        <v>1.1136311172668514</v>
      </c>
      <c r="J468" s="29">
        <f t="shared" si="143"/>
        <v>1.147680055401662</v>
      </c>
      <c r="K468" s="29">
        <f t="shared" si="143"/>
        <v>1.1428901200369344</v>
      </c>
      <c r="L468" s="29">
        <f t="shared" si="143"/>
        <v>1.1389658356417358</v>
      </c>
      <c r="M468" s="29">
        <f t="shared" si="143"/>
        <v>1.1765927977839334</v>
      </c>
      <c r="N468" s="21"/>
    </row>
    <row r="469" spans="1:14" ht="12.75">
      <c r="A469" t="s">
        <v>7</v>
      </c>
      <c r="B469" s="6">
        <f aca="true" t="shared" si="144" ref="B469:M469">+B133/$B133</f>
        <v>1</v>
      </c>
      <c r="C469" s="29">
        <f t="shared" si="144"/>
        <v>1.0233586574441547</v>
      </c>
      <c r="D469" s="29">
        <f t="shared" si="144"/>
        <v>0.9912121555731942</v>
      </c>
      <c r="E469" s="29">
        <f t="shared" si="144"/>
        <v>1.0125864610500057</v>
      </c>
      <c r="F469" s="29">
        <f t="shared" si="144"/>
        <v>1.0475677514457422</v>
      </c>
      <c r="G469" s="29">
        <f t="shared" si="144"/>
        <v>1.107495180859508</v>
      </c>
      <c r="H469" s="29">
        <f t="shared" si="144"/>
        <v>0.8574101372037646</v>
      </c>
      <c r="I469" s="29">
        <f t="shared" si="144"/>
        <v>0.9122916430434289</v>
      </c>
      <c r="J469" s="29">
        <f t="shared" si="144"/>
        <v>0.9941036398684658</v>
      </c>
      <c r="K469" s="29">
        <f t="shared" si="144"/>
        <v>1.0094114979022566</v>
      </c>
      <c r="L469" s="29">
        <f t="shared" si="144"/>
        <v>1.0764258986279625</v>
      </c>
      <c r="M469" s="29">
        <f t="shared" si="144"/>
        <v>1.1620932078466946</v>
      </c>
      <c r="N469" s="21"/>
    </row>
    <row r="470" spans="1:14" ht="12.75">
      <c r="A470" t="s">
        <v>8</v>
      </c>
      <c r="B470" s="6">
        <f aca="true" t="shared" si="145" ref="B470:K470">+B134/$B134</f>
        <v>1</v>
      </c>
      <c r="C470" s="29">
        <f t="shared" si="145"/>
        <v>0.9874174268637936</v>
      </c>
      <c r="D470" s="29">
        <f t="shared" si="145"/>
        <v>1.029778756422355</v>
      </c>
      <c r="E470" s="29">
        <f t="shared" si="145"/>
        <v>1.067316766278704</v>
      </c>
      <c r="F470" s="29">
        <f t="shared" si="145"/>
        <v>1.1453287197231834</v>
      </c>
      <c r="G470" s="29">
        <f t="shared" si="145"/>
        <v>1.1812939079375067</v>
      </c>
      <c r="H470" s="29">
        <f t="shared" si="145"/>
        <v>1.2142183076439133</v>
      </c>
      <c r="I470" s="29">
        <f t="shared" si="145"/>
        <v>1.3158225857187795</v>
      </c>
      <c r="J470" s="29">
        <f t="shared" si="145"/>
        <v>1.312886651986998</v>
      </c>
      <c r="K470" s="29">
        <f t="shared" si="145"/>
        <v>1.0627031561287617</v>
      </c>
      <c r="L470" s="29"/>
      <c r="M470" s="29"/>
      <c r="N470" s="21"/>
    </row>
    <row r="471" spans="1:14" ht="12.75">
      <c r="A471" t="s">
        <v>5</v>
      </c>
      <c r="B471" s="6">
        <f aca="true" t="shared" si="146" ref="B471:M471">+B135/$B135</f>
        <v>1</v>
      </c>
      <c r="C471" s="29">
        <f t="shared" si="146"/>
        <v>1.02051791983217</v>
      </c>
      <c r="D471" s="29">
        <f t="shared" si="146"/>
        <v>1.0402658113491259</v>
      </c>
      <c r="E471" s="29">
        <f t="shared" si="146"/>
        <v>1.0611960298067653</v>
      </c>
      <c r="F471" s="29">
        <f t="shared" si="146"/>
        <v>1.0962717290470445</v>
      </c>
      <c r="G471" s="29">
        <f t="shared" si="146"/>
        <v>1.115267781894027</v>
      </c>
      <c r="H471" s="29">
        <f t="shared" si="146"/>
        <v>1.1365981725469747</v>
      </c>
      <c r="I471" s="29">
        <f t="shared" si="146"/>
        <v>1.2541821026017257</v>
      </c>
      <c r="J471" s="29">
        <f t="shared" si="146"/>
        <v>1.2770586131001824</v>
      </c>
      <c r="K471" s="29">
        <f t="shared" si="146"/>
        <v>1.3597851196575497</v>
      </c>
      <c r="L471" s="29">
        <f t="shared" si="146"/>
        <v>1.3840743592697464</v>
      </c>
      <c r="M471" s="29">
        <f t="shared" si="146"/>
        <v>1.4547714471075432</v>
      </c>
      <c r="N471" s="21"/>
    </row>
    <row r="472" spans="1:14" ht="12.75">
      <c r="A472" t="s">
        <v>10</v>
      </c>
      <c r="B472" s="6">
        <f aca="true" t="shared" si="147" ref="B472:M472">+B136/$B136</f>
        <v>1</v>
      </c>
      <c r="C472" s="29">
        <f t="shared" si="147"/>
        <v>0.9371602562051103</v>
      </c>
      <c r="D472" s="29">
        <f t="shared" si="147"/>
        <v>0.954780072326282</v>
      </c>
      <c r="E472" s="29">
        <f t="shared" si="147"/>
        <v>0.9683538227320316</v>
      </c>
      <c r="F472" s="29">
        <f t="shared" si="147"/>
        <v>0.9960956608802594</v>
      </c>
      <c r="G472" s="29">
        <f t="shared" si="147"/>
        <v>1.0753436869945274</v>
      </c>
      <c r="H472" s="29">
        <f t="shared" si="147"/>
        <v>1.0982028153302459</v>
      </c>
      <c r="I472" s="29">
        <f t="shared" si="147"/>
        <v>1.1934613749308511</v>
      </c>
      <c r="J472" s="29">
        <f t="shared" si="147"/>
        <v>1.2391156260429477</v>
      </c>
      <c r="K472" s="29">
        <f t="shared" si="147"/>
        <v>1.2865666046422317</v>
      </c>
      <c r="L472" s="29">
        <f t="shared" si="147"/>
        <v>1.2896022968852152</v>
      </c>
      <c r="M472" s="29">
        <f t="shared" si="147"/>
        <v>1.3737513201146614</v>
      </c>
      <c r="N472" s="21"/>
    </row>
    <row r="473" spans="1:14" ht="12.75">
      <c r="A473" t="s">
        <v>4</v>
      </c>
      <c r="B473" s="6">
        <f aca="true" t="shared" si="148" ref="B473:M473">+B137/$B137</f>
        <v>1</v>
      </c>
      <c r="C473" s="29">
        <f t="shared" si="148"/>
        <v>1.0130734593548107</v>
      </c>
      <c r="D473" s="29">
        <f t="shared" si="148"/>
        <v>1.0340649539927345</v>
      </c>
      <c r="E473" s="29">
        <f t="shared" si="148"/>
        <v>1.0810728502751734</v>
      </c>
      <c r="F473" s="29">
        <f t="shared" si="148"/>
        <v>1.1246002914881121</v>
      </c>
      <c r="G473" s="29">
        <f t="shared" si="148"/>
        <v>1.1766983533096953</v>
      </c>
      <c r="H473" s="29">
        <f t="shared" si="148"/>
        <v>1.1764155663352984</v>
      </c>
      <c r="I473" s="29">
        <f t="shared" si="148"/>
        <v>1.2224663374736247</v>
      </c>
      <c r="J473" s="29">
        <f t="shared" si="148"/>
        <v>1.2637967414239413</v>
      </c>
      <c r="K473" s="29">
        <f t="shared" si="148"/>
        <v>1.347023123273368</v>
      </c>
      <c r="L473" s="29">
        <f t="shared" si="148"/>
        <v>1.3542233146983969</v>
      </c>
      <c r="M473" s="29">
        <f t="shared" si="148"/>
        <v>1.3825455178264558</v>
      </c>
      <c r="N473" s="21"/>
    </row>
    <row r="474" spans="1:14" ht="12.75">
      <c r="A474" t="s">
        <v>9</v>
      </c>
      <c r="B474" s="6">
        <f aca="true" t="shared" si="149" ref="B474:M474">+B138/$B138</f>
        <v>1</v>
      </c>
      <c r="C474" s="29">
        <f t="shared" si="149"/>
        <v>1.009258830609694</v>
      </c>
      <c r="D474" s="29">
        <f t="shared" si="149"/>
        <v>1.0336095551131892</v>
      </c>
      <c r="E474" s="29">
        <f t="shared" si="149"/>
        <v>1.0239803712791073</v>
      </c>
      <c r="F474" s="29">
        <f t="shared" si="149"/>
        <v>1.0584926623767419</v>
      </c>
      <c r="G474" s="29">
        <f t="shared" si="149"/>
        <v>1.0965464561825842</v>
      </c>
      <c r="H474" s="29">
        <f t="shared" si="149"/>
        <v>1.1198324151659644</v>
      </c>
      <c r="I474" s="29">
        <f t="shared" si="149"/>
        <v>1.1663117448266285</v>
      </c>
      <c r="J474" s="29">
        <f t="shared" si="149"/>
        <v>1.1775612240174067</v>
      </c>
      <c r="K474" s="29">
        <f t="shared" si="149"/>
        <v>1.1772834590991157</v>
      </c>
      <c r="L474" s="29">
        <f t="shared" si="149"/>
        <v>1.1963566501550855</v>
      </c>
      <c r="M474" s="29">
        <f t="shared" si="149"/>
        <v>1.281306420999028</v>
      </c>
      <c r="N474" s="21"/>
    </row>
    <row r="475" spans="1:14" ht="12.75">
      <c r="A475" t="s">
        <v>24</v>
      </c>
      <c r="B475" s="6">
        <f aca="true" t="shared" si="150" ref="B475:M475">+B139/$B139</f>
        <v>1</v>
      </c>
      <c r="C475" s="29">
        <f t="shared" si="150"/>
        <v>0.9839176086721202</v>
      </c>
      <c r="D475" s="29">
        <f t="shared" si="150"/>
        <v>1.0002164937294138</v>
      </c>
      <c r="E475" s="29">
        <f t="shared" si="150"/>
        <v>1.0183961680609894</v>
      </c>
      <c r="F475" s="29">
        <f t="shared" si="150"/>
        <v>1.0517516662285247</v>
      </c>
      <c r="G475" s="29">
        <f t="shared" si="150"/>
        <v>1.1026141617826712</v>
      </c>
      <c r="H475" s="29">
        <f t="shared" si="150"/>
        <v>1.113112174679512</v>
      </c>
      <c r="I475" s="29">
        <f t="shared" si="150"/>
        <v>1.2031252416224658</v>
      </c>
      <c r="J475" s="29">
        <f t="shared" si="150"/>
        <v>1.2382088236658575</v>
      </c>
      <c r="K475" s="29">
        <f t="shared" si="150"/>
        <v>1.2877665579043407</v>
      </c>
      <c r="L475" s="29">
        <f t="shared" si="150"/>
        <v>1.2815887546971407</v>
      </c>
      <c r="M475" s="29">
        <f t="shared" si="150"/>
        <v>1.3534975335178685</v>
      </c>
      <c r="N475" s="28"/>
    </row>
    <row r="479" ht="12.75">
      <c r="A479" s="13" t="s">
        <v>18</v>
      </c>
    </row>
    <row r="480" spans="1:14" ht="12.75">
      <c r="A480" s="4" t="s">
        <v>12</v>
      </c>
      <c r="B480" s="4">
        <v>1989</v>
      </c>
      <c r="C480" s="4">
        <v>1990</v>
      </c>
      <c r="D480" s="4">
        <v>1991</v>
      </c>
      <c r="E480" s="4">
        <v>1992</v>
      </c>
      <c r="F480" s="4">
        <v>1993</v>
      </c>
      <c r="G480" s="4">
        <v>1994</v>
      </c>
      <c r="H480" s="4">
        <v>1995</v>
      </c>
      <c r="I480" s="4">
        <v>1996</v>
      </c>
      <c r="J480" s="4">
        <v>1997</v>
      </c>
      <c r="K480" s="4">
        <v>1998</v>
      </c>
      <c r="L480" s="4">
        <v>1999</v>
      </c>
      <c r="M480" s="4">
        <v>2000</v>
      </c>
      <c r="N480" s="4">
        <v>2001</v>
      </c>
    </row>
    <row r="481" spans="1:14" ht="12.75">
      <c r="A481" t="s">
        <v>6</v>
      </c>
      <c r="B481" s="6">
        <f aca="true" t="shared" si="151" ref="B481:M481">+B145/$B145</f>
        <v>1</v>
      </c>
      <c r="C481" s="29">
        <f t="shared" si="151"/>
        <v>0.9442128250943022</v>
      </c>
      <c r="D481" s="29">
        <f t="shared" si="151"/>
        <v>0.8565614453047449</v>
      </c>
      <c r="E481" s="29">
        <f t="shared" si="151"/>
        <v>0.912447885646218</v>
      </c>
      <c r="F481" s="29">
        <f t="shared" si="151"/>
        <v>0.8451459201905897</v>
      </c>
      <c r="G481" s="29">
        <f t="shared" si="151"/>
        <v>0.9339884852094501</v>
      </c>
      <c r="H481" s="29">
        <f t="shared" si="151"/>
        <v>0.8143736351002581</v>
      </c>
      <c r="I481" s="29">
        <f t="shared" si="151"/>
        <v>0.8133809807425054</v>
      </c>
      <c r="J481" s="29">
        <f t="shared" si="151"/>
        <v>0.8198332340678975</v>
      </c>
      <c r="K481" s="29">
        <f t="shared" si="151"/>
        <v>0.712428032559063</v>
      </c>
      <c r="L481" s="29">
        <f t="shared" si="151"/>
        <v>0.7861822513400833</v>
      </c>
      <c r="M481" s="29">
        <f t="shared" si="151"/>
        <v>0.819634703196347</v>
      </c>
      <c r="N481" s="21"/>
    </row>
    <row r="482" spans="1:14" ht="12.75">
      <c r="A482" t="s">
        <v>7</v>
      </c>
      <c r="B482" s="6">
        <f aca="true" t="shared" si="152" ref="B482:M482">+B146/$B146</f>
        <v>1</v>
      </c>
      <c r="C482" s="29">
        <f t="shared" si="152"/>
        <v>1.0264819963615144</v>
      </c>
      <c r="D482" s="29">
        <f t="shared" si="152"/>
        <v>1.0253664229567845</v>
      </c>
      <c r="E482" s="29">
        <f t="shared" si="152"/>
        <v>1.0924209659149418</v>
      </c>
      <c r="F482" s="29">
        <f t="shared" si="152"/>
        <v>1.066539662925205</v>
      </c>
      <c r="G482" s="29">
        <f t="shared" si="152"/>
        <v>1.1731369924141009</v>
      </c>
      <c r="H482" s="29">
        <f t="shared" si="152"/>
        <v>1.0393711598530875</v>
      </c>
      <c r="I482" s="29">
        <f t="shared" si="152"/>
        <v>1.0278035217794255</v>
      </c>
      <c r="J482" s="29">
        <f t="shared" si="152"/>
        <v>0.9797137267016786</v>
      </c>
      <c r="K482" s="29">
        <f t="shared" si="152"/>
        <v>1.0158926303504616</v>
      </c>
      <c r="L482" s="29">
        <f t="shared" si="152"/>
        <v>1.0225002574400164</v>
      </c>
      <c r="M482" s="29">
        <f t="shared" si="152"/>
        <v>1.1054474307486355</v>
      </c>
      <c r="N482" s="21"/>
    </row>
    <row r="483" spans="1:14" ht="12.75">
      <c r="A483" t="s">
        <v>8</v>
      </c>
      <c r="B483" s="6">
        <f aca="true" t="shared" si="153" ref="B483:K483">+B147/$B147</f>
        <v>1</v>
      </c>
      <c r="C483" s="29">
        <f t="shared" si="153"/>
        <v>0.6633201864467551</v>
      </c>
      <c r="D483" s="29">
        <f t="shared" si="153"/>
        <v>0.6377733954822516</v>
      </c>
      <c r="E483" s="29">
        <f t="shared" si="153"/>
        <v>0.5551272857655074</v>
      </c>
      <c r="F483" s="29">
        <f t="shared" si="153"/>
        <v>0.6007529580494801</v>
      </c>
      <c r="G483" s="29">
        <f t="shared" si="153"/>
        <v>0.6586590175690211</v>
      </c>
      <c r="H483" s="29">
        <f t="shared" si="153"/>
        <v>0.6919146647543922</v>
      </c>
      <c r="I483" s="29">
        <f t="shared" si="153"/>
        <v>0.8492291143779133</v>
      </c>
      <c r="J483" s="29">
        <f t="shared" si="153"/>
        <v>0.9566152742918609</v>
      </c>
      <c r="K483" s="29">
        <f t="shared" si="153"/>
        <v>0.8145392613840086</v>
      </c>
      <c r="L483" s="29"/>
      <c r="M483" s="29"/>
      <c r="N483" s="21"/>
    </row>
    <row r="484" spans="1:14" ht="12.75">
      <c r="A484" t="s">
        <v>5</v>
      </c>
      <c r="B484" s="6">
        <f aca="true" t="shared" si="154" ref="B484:M484">+B148/$B148</f>
        <v>1</v>
      </c>
      <c r="C484" s="29">
        <f t="shared" si="154"/>
        <v>1.007257679862839</v>
      </c>
      <c r="D484" s="29">
        <f t="shared" si="154"/>
        <v>1.0052724530442294</v>
      </c>
      <c r="E484" s="29">
        <f t="shared" si="154"/>
        <v>1.0421925154370721</v>
      </c>
      <c r="F484" s="29">
        <f t="shared" si="154"/>
        <v>1.0793768450362884</v>
      </c>
      <c r="G484" s="29">
        <f t="shared" si="154"/>
        <v>1.156774908795586</v>
      </c>
      <c r="H484" s="29">
        <f t="shared" si="154"/>
        <v>1.1165482835522669</v>
      </c>
      <c r="I484" s="29">
        <f t="shared" si="154"/>
        <v>1.099983241591791</v>
      </c>
      <c r="J484" s="29">
        <f t="shared" si="154"/>
        <v>1.1064223376690343</v>
      </c>
      <c r="K484" s="29">
        <f t="shared" si="154"/>
        <v>1.183072718600544</v>
      </c>
      <c r="L484" s="29">
        <f t="shared" si="154"/>
        <v>1.1003248552975906</v>
      </c>
      <c r="M484" s="29">
        <f t="shared" si="154"/>
        <v>1.1940817036855607</v>
      </c>
      <c r="N484" s="21"/>
    </row>
    <row r="485" spans="1:14" ht="12.75">
      <c r="A485" t="s">
        <v>10</v>
      </c>
      <c r="B485" s="6">
        <f aca="true" t="shared" si="155" ref="B485:M485">+B149/$B149</f>
        <v>1</v>
      </c>
      <c r="C485" s="29">
        <f t="shared" si="155"/>
        <v>0.9649654838319002</v>
      </c>
      <c r="D485" s="29">
        <f t="shared" si="155"/>
        <v>1.0051883250575269</v>
      </c>
      <c r="E485" s="29">
        <f t="shared" si="155"/>
        <v>1.0419522829114691</v>
      </c>
      <c r="F485" s="29">
        <f t="shared" si="155"/>
        <v>1.0383965120503815</v>
      </c>
      <c r="G485" s="29">
        <f t="shared" si="155"/>
        <v>1.1019014169795325</v>
      </c>
      <c r="H485" s="29">
        <f t="shared" si="155"/>
        <v>1.148165193169432</v>
      </c>
      <c r="I485" s="29">
        <f t="shared" si="155"/>
        <v>1.2035121714908563</v>
      </c>
      <c r="J485" s="29">
        <f t="shared" si="155"/>
        <v>1.138742884824997</v>
      </c>
      <c r="K485" s="29">
        <f t="shared" si="155"/>
        <v>1.1344846796657382</v>
      </c>
      <c r="L485" s="29">
        <f t="shared" si="155"/>
        <v>1.1117064309071092</v>
      </c>
      <c r="M485" s="29">
        <f t="shared" si="155"/>
        <v>1.1516095434177063</v>
      </c>
      <c r="N485" s="21"/>
    </row>
    <row r="486" spans="1:14" ht="12.75">
      <c r="A486" t="s">
        <v>4</v>
      </c>
      <c r="B486" s="6">
        <f aca="true" t="shared" si="156" ref="B486:M486">+B150/$B150</f>
        <v>1</v>
      </c>
      <c r="C486" s="29">
        <f t="shared" si="156"/>
        <v>1.0702330959771165</v>
      </c>
      <c r="D486" s="29">
        <f t="shared" si="156"/>
        <v>1.1311240946990444</v>
      </c>
      <c r="E486" s="29">
        <f t="shared" si="156"/>
        <v>1.2529973829955572</v>
      </c>
      <c r="F486" s="29">
        <f t="shared" si="156"/>
        <v>1.2429249589191163</v>
      </c>
      <c r="G486" s="29">
        <f t="shared" si="156"/>
        <v>1.3035420850830748</v>
      </c>
      <c r="H486" s="29">
        <f t="shared" si="156"/>
        <v>1.304333272472765</v>
      </c>
      <c r="I486" s="29">
        <f t="shared" si="156"/>
        <v>1.3145882782545188</v>
      </c>
      <c r="J486" s="29">
        <f t="shared" si="156"/>
        <v>1.2534842675430589</v>
      </c>
      <c r="K486" s="29">
        <f t="shared" si="156"/>
        <v>1.329620838658633</v>
      </c>
      <c r="L486" s="29">
        <f t="shared" si="156"/>
        <v>1.3207047653825086</v>
      </c>
      <c r="M486" s="29">
        <f t="shared" si="156"/>
        <v>1.3430405939991479</v>
      </c>
      <c r="N486" s="21"/>
    </row>
    <row r="487" spans="1:14" ht="12.75">
      <c r="A487" t="s">
        <v>9</v>
      </c>
      <c r="B487" s="6">
        <f aca="true" t="shared" si="157" ref="B487:M487">+B151/$B151</f>
        <v>1</v>
      </c>
      <c r="C487" s="29">
        <f t="shared" si="157"/>
        <v>1.0495902639391599</v>
      </c>
      <c r="D487" s="29">
        <f t="shared" si="157"/>
        <v>1.0103552401480336</v>
      </c>
      <c r="E487" s="29">
        <f t="shared" si="157"/>
        <v>1.009826548456627</v>
      </c>
      <c r="F487" s="29">
        <f t="shared" si="157"/>
        <v>0.9974226280043922</v>
      </c>
      <c r="G487" s="29">
        <f t="shared" si="157"/>
        <v>0.9729452194070519</v>
      </c>
      <c r="H487" s="29">
        <f t="shared" si="157"/>
        <v>0.8543200211476677</v>
      </c>
      <c r="I487" s="29">
        <f t="shared" si="157"/>
        <v>0.8395725731017935</v>
      </c>
      <c r="J487" s="29">
        <f t="shared" si="157"/>
        <v>0.8886036439058116</v>
      </c>
      <c r="K487" s="29">
        <f t="shared" si="157"/>
        <v>0.8685540282240026</v>
      </c>
      <c r="L487" s="29">
        <f t="shared" si="157"/>
        <v>0.8568923095693196</v>
      </c>
      <c r="M487" s="29">
        <f t="shared" si="157"/>
        <v>0.8867786408556672</v>
      </c>
      <c r="N487" s="21"/>
    </row>
    <row r="488" spans="1:14" ht="12.75">
      <c r="A488" t="s">
        <v>24</v>
      </c>
      <c r="B488" s="6">
        <f aca="true" t="shared" si="158" ref="B488:M488">+B152/$B152</f>
        <v>1</v>
      </c>
      <c r="C488" s="29">
        <f t="shared" si="158"/>
        <v>1.0047447143851926</v>
      </c>
      <c r="D488" s="29">
        <f t="shared" si="158"/>
        <v>1.006302925111945</v>
      </c>
      <c r="E488" s="29">
        <f t="shared" si="158"/>
        <v>1.0372673308073916</v>
      </c>
      <c r="F488" s="29">
        <f t="shared" si="158"/>
        <v>1.038142612813711</v>
      </c>
      <c r="G488" s="29">
        <f t="shared" si="158"/>
        <v>1.082944526207017</v>
      </c>
      <c r="H488" s="29">
        <f t="shared" si="158"/>
        <v>1.0402570078477158</v>
      </c>
      <c r="I488" s="29">
        <f t="shared" si="158"/>
        <v>1.0512345651399184</v>
      </c>
      <c r="J488" s="29">
        <f t="shared" si="158"/>
        <v>1.0418808274471736</v>
      </c>
      <c r="K488" s="29">
        <f t="shared" si="158"/>
        <v>1.0553187174658274</v>
      </c>
      <c r="L488" s="29">
        <f t="shared" si="158"/>
        <v>1.0134393811293971</v>
      </c>
      <c r="M488" s="29">
        <f t="shared" si="158"/>
        <v>1.064981115082436</v>
      </c>
      <c r="N488" s="28"/>
    </row>
    <row r="492" ht="12.75">
      <c r="A492" s="13" t="s">
        <v>18</v>
      </c>
    </row>
    <row r="493" spans="1:14" ht="12.75">
      <c r="A493" s="5" t="s">
        <v>13</v>
      </c>
      <c r="B493" s="5">
        <v>1989</v>
      </c>
      <c r="C493" s="5">
        <v>1990</v>
      </c>
      <c r="D493" s="5">
        <v>1991</v>
      </c>
      <c r="E493" s="5">
        <v>1992</v>
      </c>
      <c r="F493" s="5">
        <v>1993</v>
      </c>
      <c r="G493" s="5">
        <v>1994</v>
      </c>
      <c r="H493" s="5">
        <v>1995</v>
      </c>
      <c r="I493" s="5">
        <v>1996</v>
      </c>
      <c r="J493" s="5">
        <v>1997</v>
      </c>
      <c r="K493" s="5">
        <v>1998</v>
      </c>
      <c r="L493" s="5">
        <v>1999</v>
      </c>
      <c r="M493" s="5">
        <v>2000</v>
      </c>
      <c r="N493" s="5">
        <v>2001</v>
      </c>
    </row>
    <row r="494" spans="1:14" ht="12.75">
      <c r="A494" t="s">
        <v>6</v>
      </c>
      <c r="B494" s="6">
        <f aca="true" t="shared" si="159" ref="B494:M494">+B158/$B158</f>
        <v>1</v>
      </c>
      <c r="C494" s="29">
        <f t="shared" si="159"/>
        <v>1.0072061222904203</v>
      </c>
      <c r="D494" s="29">
        <f t="shared" si="159"/>
        <v>0.9830044285603294</v>
      </c>
      <c r="E494" s="29">
        <f t="shared" si="159"/>
        <v>0.9892976458705617</v>
      </c>
      <c r="F494" s="29">
        <f t="shared" si="159"/>
        <v>1.0207248854012898</v>
      </c>
      <c r="G494" s="29">
        <f t="shared" si="159"/>
        <v>1.0653795353896356</v>
      </c>
      <c r="H494" s="29">
        <f t="shared" si="159"/>
        <v>1.048966669256468</v>
      </c>
      <c r="I494" s="29">
        <f t="shared" si="159"/>
        <v>1.0770919120503457</v>
      </c>
      <c r="J494" s="29">
        <f t="shared" si="159"/>
        <v>1.0917566622640043</v>
      </c>
      <c r="K494" s="29">
        <f t="shared" si="159"/>
        <v>1.0316408981431124</v>
      </c>
      <c r="L494" s="29">
        <f t="shared" si="159"/>
        <v>1.03573925879885</v>
      </c>
      <c r="M494" s="29">
        <f t="shared" si="159"/>
        <v>1.0656514645326702</v>
      </c>
      <c r="N494" s="21"/>
    </row>
    <row r="495" spans="1:14" ht="12.75">
      <c r="A495" t="s">
        <v>7</v>
      </c>
      <c r="B495" s="6">
        <f aca="true" t="shared" si="160" ref="B495:M495">+B159/$B159</f>
        <v>1</v>
      </c>
      <c r="C495" s="29">
        <f t="shared" si="160"/>
        <v>1.0182516029982842</v>
      </c>
      <c r="D495" s="29">
        <f t="shared" si="160"/>
        <v>1.0371534362864625</v>
      </c>
      <c r="E495" s="29">
        <f t="shared" si="160"/>
        <v>1.049814864986905</v>
      </c>
      <c r="F495" s="29">
        <f t="shared" si="160"/>
        <v>1.0807098347331348</v>
      </c>
      <c r="G495" s="29">
        <f t="shared" si="160"/>
        <v>1.1545651584936332</v>
      </c>
      <c r="H495" s="29">
        <f t="shared" si="160"/>
        <v>0.9892712002167434</v>
      </c>
      <c r="I495" s="29">
        <f t="shared" si="160"/>
        <v>1.013889641470243</v>
      </c>
      <c r="J495" s="29">
        <f t="shared" si="160"/>
        <v>1.0141063849002077</v>
      </c>
      <c r="K495" s="29">
        <f t="shared" si="160"/>
        <v>1.023218639934977</v>
      </c>
      <c r="L495" s="29">
        <f t="shared" si="160"/>
        <v>1.0638670640296215</v>
      </c>
      <c r="M495" s="29">
        <f t="shared" si="160"/>
        <v>1.1470333243023572</v>
      </c>
      <c r="N495" s="21"/>
    </row>
    <row r="496" spans="1:14" ht="12.75">
      <c r="A496" t="s">
        <v>8</v>
      </c>
      <c r="B496" s="6">
        <f aca="true" t="shared" si="161" ref="B496:K496">+B160/$B160</f>
        <v>1</v>
      </c>
      <c r="C496" s="29">
        <f t="shared" si="161"/>
        <v>0.888055143530233</v>
      </c>
      <c r="D496" s="29">
        <f t="shared" si="161"/>
        <v>0.9015792688247098</v>
      </c>
      <c r="E496" s="29">
        <f t="shared" si="161"/>
        <v>0.8885786580577612</v>
      </c>
      <c r="F496" s="29">
        <f t="shared" si="161"/>
        <v>0.9789430823372015</v>
      </c>
      <c r="G496" s="29">
        <f t="shared" si="161"/>
        <v>1.0180030829188844</v>
      </c>
      <c r="H496" s="29">
        <f t="shared" si="161"/>
        <v>1.0555216240584009</v>
      </c>
      <c r="I496" s="29">
        <f t="shared" si="161"/>
        <v>1.1733414768926504</v>
      </c>
      <c r="J496" s="29">
        <f t="shared" si="161"/>
        <v>1.207049995637379</v>
      </c>
      <c r="K496" s="29">
        <f t="shared" si="161"/>
        <v>0.9517784951865748</v>
      </c>
      <c r="L496" s="29"/>
      <c r="M496" s="29"/>
      <c r="N496" s="21"/>
    </row>
    <row r="497" spans="1:14" ht="12.75">
      <c r="A497" t="s">
        <v>5</v>
      </c>
      <c r="B497" s="6">
        <f aca="true" t="shared" si="162" ref="B497:M497">+B161/$B161</f>
        <v>1</v>
      </c>
      <c r="C497" s="29">
        <f t="shared" si="162"/>
        <v>1.0176786198175414</v>
      </c>
      <c r="D497" s="29">
        <f t="shared" si="162"/>
        <v>1.0264510884292295</v>
      </c>
      <c r="E497" s="29">
        <f t="shared" si="162"/>
        <v>1.033693433294192</v>
      </c>
      <c r="F497" s="29">
        <f t="shared" si="162"/>
        <v>1.0981212175955197</v>
      </c>
      <c r="G497" s="29">
        <f t="shared" si="162"/>
        <v>1.1387011110107488</v>
      </c>
      <c r="H497" s="29">
        <f t="shared" si="162"/>
        <v>1.1323710595248848</v>
      </c>
      <c r="I497" s="29">
        <f t="shared" si="162"/>
        <v>1.2117929726311987</v>
      </c>
      <c r="J497" s="29">
        <f t="shared" si="162"/>
        <v>1.2302176858459037</v>
      </c>
      <c r="K497" s="29">
        <f t="shared" si="162"/>
        <v>1.3145208201607803</v>
      </c>
      <c r="L497" s="29">
        <f t="shared" si="162"/>
        <v>1.3004191129979226</v>
      </c>
      <c r="M497" s="29">
        <f t="shared" si="162"/>
        <v>1.3749453527233313</v>
      </c>
      <c r="N497" s="21"/>
    </row>
    <row r="498" spans="1:14" ht="12.75">
      <c r="A498" t="s">
        <v>10</v>
      </c>
      <c r="B498" s="6">
        <f aca="true" t="shared" si="163" ref="B498:M498">+B162/$B162</f>
        <v>1</v>
      </c>
      <c r="C498" s="29">
        <f t="shared" si="163"/>
        <v>0.9547880636824919</v>
      </c>
      <c r="D498" s="29">
        <f t="shared" si="163"/>
        <v>0.9857678845862154</v>
      </c>
      <c r="E498" s="29">
        <f t="shared" si="163"/>
        <v>0.9870986574933962</v>
      </c>
      <c r="F498" s="29">
        <f t="shared" si="163"/>
        <v>1.0050411967225783</v>
      </c>
      <c r="G498" s="29">
        <f t="shared" si="163"/>
        <v>1.074480354643825</v>
      </c>
      <c r="H498" s="29">
        <f t="shared" si="163"/>
        <v>1.095191760083109</v>
      </c>
      <c r="I498" s="29">
        <f t="shared" si="163"/>
        <v>1.1798317788570234</v>
      </c>
      <c r="J498" s="29">
        <f t="shared" si="163"/>
        <v>1.182055457456764</v>
      </c>
      <c r="K498" s="29">
        <f t="shared" si="163"/>
        <v>1.1972949536518984</v>
      </c>
      <c r="L498" s="29">
        <f t="shared" si="163"/>
        <v>1.1831558492477556</v>
      </c>
      <c r="M498" s="29">
        <f t="shared" si="163"/>
        <v>1.238351444246339</v>
      </c>
      <c r="N498" s="21"/>
    </row>
    <row r="499" spans="1:14" ht="12.75">
      <c r="A499" t="s">
        <v>4</v>
      </c>
      <c r="B499" s="6">
        <f aca="true" t="shared" si="164" ref="B499:M499">+B163/$B163</f>
        <v>1</v>
      </c>
      <c r="C499" s="29">
        <f t="shared" si="164"/>
        <v>1.0324978129947873</v>
      </c>
      <c r="D499" s="29">
        <f t="shared" si="164"/>
        <v>1.063491833975578</v>
      </c>
      <c r="E499" s="29">
        <f t="shared" si="164"/>
        <v>1.112950685743618</v>
      </c>
      <c r="F499" s="29">
        <f t="shared" si="164"/>
        <v>1.1752206887078234</v>
      </c>
      <c r="G499" s="29">
        <f t="shared" si="164"/>
        <v>1.2068147805403528</v>
      </c>
      <c r="H499" s="29">
        <f t="shared" si="164"/>
        <v>1.2135312362182522</v>
      </c>
      <c r="I499" s="29">
        <f t="shared" si="164"/>
        <v>1.2613995387407189</v>
      </c>
      <c r="J499" s="29">
        <f t="shared" si="164"/>
        <v>1.2803921426867269</v>
      </c>
      <c r="K499" s="29">
        <f t="shared" si="164"/>
        <v>1.3270747630443112</v>
      </c>
      <c r="L499" s="29">
        <f t="shared" si="164"/>
        <v>1.3124778588315247</v>
      </c>
      <c r="M499" s="29">
        <f t="shared" si="164"/>
        <v>1.3461541242218962</v>
      </c>
      <c r="N499" s="21"/>
    </row>
    <row r="500" spans="1:14" ht="12.75">
      <c r="A500" t="s">
        <v>9</v>
      </c>
      <c r="B500" s="6">
        <f aca="true" t="shared" si="165" ref="B500:M500">+B164/$B164</f>
        <v>1</v>
      </c>
      <c r="C500" s="29">
        <f t="shared" si="165"/>
        <v>1.0348170274230983</v>
      </c>
      <c r="D500" s="29">
        <f t="shared" si="165"/>
        <v>1.01563979048781</v>
      </c>
      <c r="E500" s="29">
        <f t="shared" si="165"/>
        <v>1.0116290484304116</v>
      </c>
      <c r="F500" s="29">
        <f t="shared" si="165"/>
        <v>1.0170666891043845</v>
      </c>
      <c r="G500" s="29">
        <f t="shared" si="165"/>
        <v>1.0043017312101643</v>
      </c>
      <c r="H500" s="29">
        <f t="shared" si="165"/>
        <v>0.9296647664724401</v>
      </c>
      <c r="I500" s="29">
        <f t="shared" si="165"/>
        <v>0.9382261581718869</v>
      </c>
      <c r="J500" s="29">
        <f t="shared" si="165"/>
        <v>0.9796517946668349</v>
      </c>
      <c r="K500" s="29">
        <f t="shared" si="165"/>
        <v>0.9641136750878226</v>
      </c>
      <c r="L500" s="29">
        <f t="shared" si="165"/>
        <v>0.9578276082094</v>
      </c>
      <c r="M500" s="29">
        <f t="shared" si="165"/>
        <v>1.0051746986684618</v>
      </c>
      <c r="N500" s="21"/>
    </row>
    <row r="501" spans="1:14" ht="12.75">
      <c r="A501" t="s">
        <v>24</v>
      </c>
      <c r="B501" s="6">
        <f aca="true" t="shared" si="166" ref="B501:M501">+B165/$B165</f>
        <v>1</v>
      </c>
      <c r="C501" s="29">
        <f t="shared" si="166"/>
        <v>0.995278605530456</v>
      </c>
      <c r="D501" s="29">
        <f t="shared" si="166"/>
        <v>1.0095026007455115</v>
      </c>
      <c r="E501" s="29">
        <f t="shared" si="166"/>
        <v>1.0158656156877823</v>
      </c>
      <c r="F501" s="29">
        <f t="shared" si="166"/>
        <v>1.0513858181934699</v>
      </c>
      <c r="G501" s="29">
        <f t="shared" si="166"/>
        <v>1.09599848334348</v>
      </c>
      <c r="H501" s="29">
        <f t="shared" si="166"/>
        <v>1.0814471252950537</v>
      </c>
      <c r="I501" s="29">
        <f t="shared" si="166"/>
        <v>1.1457458852681384</v>
      </c>
      <c r="J501" s="29">
        <f t="shared" si="166"/>
        <v>1.1607703974280923</v>
      </c>
      <c r="K501" s="29">
        <f t="shared" si="166"/>
        <v>1.186659296997661</v>
      </c>
      <c r="L501" s="29">
        <f t="shared" si="166"/>
        <v>1.1602182062866482</v>
      </c>
      <c r="M501" s="29">
        <f t="shared" si="166"/>
        <v>1.2182885278819144</v>
      </c>
      <c r="N501" s="2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Administrator</cp:lastModifiedBy>
  <cp:lastPrinted>2002-03-05T22:14:26Z</cp:lastPrinted>
  <dcterms:created xsi:type="dcterms:W3CDTF">2002-02-07T18:45:47Z</dcterms:created>
  <dcterms:modified xsi:type="dcterms:W3CDTF">2002-03-22T22:44:12Z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020319</vt:lpwstr>
  </property>
  <property fmtid="{D5CDD505-2E9C-101B-9397-08002B2CF9AE}" pid="6" name="IsConfidenti">
    <vt:lpwstr>0</vt:lpwstr>
  </property>
  <property fmtid="{D5CDD505-2E9C-101B-9397-08002B2CF9AE}" pid="7" name="Dat">
    <vt:lpwstr>2002-03-27T00:00:00Z</vt:lpwstr>
  </property>
  <property fmtid="{D5CDD505-2E9C-101B-9397-08002B2CF9AE}" pid="8" name="CaseTy">
    <vt:lpwstr>Petition</vt:lpwstr>
  </property>
  <property fmtid="{D5CDD505-2E9C-101B-9397-08002B2CF9AE}" pid="9" name="OpenedDa">
    <vt:lpwstr>2002-03-11T00:00:00Z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